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00182\Desktop\"/>
    </mc:Choice>
  </mc:AlternateContent>
  <bookViews>
    <workbookView xWindow="0" yWindow="0" windowWidth="20490" windowHeight="8430"/>
  </bookViews>
  <sheets>
    <sheet name="サマリー" sheetId="7" r:id="rId1"/>
    <sheet name="資金計画書" sheetId="6" r:id="rId2"/>
  </sheets>
  <definedNames>
    <definedName name="_xlnm.Print_Area" localSheetId="0">サマリー!$A$1:$R$43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6" l="1"/>
  <c r="F48" i="6"/>
  <c r="F47" i="6"/>
  <c r="F46" i="6"/>
  <c r="F45" i="6"/>
  <c r="F44" i="6"/>
  <c r="F43" i="6"/>
  <c r="F42" i="6"/>
  <c r="F41" i="6"/>
  <c r="F40" i="6"/>
  <c r="F39" i="6"/>
  <c r="F38" i="6"/>
  <c r="F35" i="6"/>
  <c r="F34" i="6"/>
  <c r="F33" i="6"/>
  <c r="F32" i="6"/>
  <c r="F30" i="6"/>
  <c r="F29" i="6"/>
  <c r="F28" i="6"/>
  <c r="F27" i="6"/>
  <c r="F24" i="6"/>
  <c r="F23" i="6"/>
  <c r="F22" i="6"/>
  <c r="F21" i="6"/>
  <c r="F20" i="6"/>
  <c r="F19" i="6"/>
  <c r="F18" i="6"/>
  <c r="F17" i="6"/>
  <c r="F16" i="6"/>
  <c r="F14" i="6"/>
  <c r="F13" i="6"/>
  <c r="F12" i="6"/>
  <c r="F11" i="6"/>
  <c r="F10" i="6"/>
  <c r="F9" i="6"/>
  <c r="F8" i="6"/>
  <c r="F7" i="6"/>
  <c r="L35" i="7"/>
  <c r="L38" i="7" s="1"/>
  <c r="L41" i="7" s="1"/>
  <c r="L43" i="7" s="1"/>
  <c r="L33" i="7"/>
  <c r="J35" i="7"/>
  <c r="J38" i="7" s="1"/>
  <c r="J33" i="7"/>
  <c r="I35" i="7"/>
  <c r="I33" i="7"/>
  <c r="G35" i="7"/>
  <c r="G33" i="7"/>
  <c r="E33" i="7"/>
  <c r="E35" i="7" s="1"/>
  <c r="D33" i="7"/>
  <c r="D35" i="7" s="1"/>
  <c r="Q42" i="7"/>
  <c r="O42" i="7"/>
  <c r="N42" i="7"/>
  <c r="Q40" i="7"/>
  <c r="O40" i="7"/>
  <c r="N40" i="7"/>
  <c r="Q39" i="7"/>
  <c r="O39" i="7"/>
  <c r="N39" i="7"/>
  <c r="Q37" i="7"/>
  <c r="O37" i="7"/>
  <c r="N37" i="7"/>
  <c r="Q36" i="7"/>
  <c r="O36" i="7"/>
  <c r="N36" i="7"/>
  <c r="Q34" i="7"/>
  <c r="O34" i="7"/>
  <c r="N34" i="7"/>
  <c r="Q33" i="7"/>
  <c r="O33" i="7"/>
  <c r="N33" i="7"/>
  <c r="Q32" i="7"/>
  <c r="O32" i="7"/>
  <c r="N32" i="7"/>
  <c r="Q31" i="7"/>
  <c r="O31" i="7"/>
  <c r="N31" i="7"/>
  <c r="M42" i="7"/>
  <c r="M40" i="7"/>
  <c r="M39" i="7"/>
  <c r="M37" i="7"/>
  <c r="M36" i="7"/>
  <c r="M34" i="7"/>
  <c r="M33" i="7"/>
  <c r="M32" i="7"/>
  <c r="M31" i="7"/>
  <c r="H42" i="7"/>
  <c r="H40" i="7"/>
  <c r="R40" i="7" s="1"/>
  <c r="H39" i="7"/>
  <c r="H37" i="7"/>
  <c r="R37" i="7" s="1"/>
  <c r="H36" i="7"/>
  <c r="H34" i="7"/>
  <c r="R34" i="7" s="1"/>
  <c r="H33" i="7"/>
  <c r="R33" i="7" s="1"/>
  <c r="H32" i="7"/>
  <c r="H31" i="7"/>
  <c r="R31" i="7" s="1"/>
  <c r="F30" i="7"/>
  <c r="K30" i="7" s="1"/>
  <c r="B27" i="7"/>
  <c r="B1" i="6"/>
  <c r="B1" i="7" s="1"/>
  <c r="Q24" i="7"/>
  <c r="Q23" i="7"/>
  <c r="Q22" i="7"/>
  <c r="Q21" i="7"/>
  <c r="Q20" i="7"/>
  <c r="Q19" i="7"/>
  <c r="Q18" i="7"/>
  <c r="Q17" i="7"/>
  <c r="Q16" i="7"/>
  <c r="O24" i="7"/>
  <c r="N24" i="7"/>
  <c r="O23" i="7"/>
  <c r="R23" i="7" s="1"/>
  <c r="N23" i="7"/>
  <c r="O22" i="7"/>
  <c r="N22" i="7"/>
  <c r="O21" i="7"/>
  <c r="N21" i="7"/>
  <c r="O20" i="7"/>
  <c r="N20" i="7"/>
  <c r="O19" i="7"/>
  <c r="R19" i="7" s="1"/>
  <c r="N19" i="7"/>
  <c r="O18" i="7"/>
  <c r="N18" i="7"/>
  <c r="O17" i="7"/>
  <c r="N17" i="7"/>
  <c r="O16" i="7"/>
  <c r="N16" i="7"/>
  <c r="L24" i="7"/>
  <c r="M24" i="7" s="1"/>
  <c r="L23" i="7"/>
  <c r="L22" i="7"/>
  <c r="L21" i="7"/>
  <c r="L20" i="7"/>
  <c r="M20" i="7" s="1"/>
  <c r="L19" i="7"/>
  <c r="L18" i="7"/>
  <c r="L17" i="7"/>
  <c r="L16" i="7"/>
  <c r="M16" i="7" s="1"/>
  <c r="J24" i="7"/>
  <c r="I24" i="7"/>
  <c r="J23" i="7"/>
  <c r="M23" i="7" s="1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G24" i="7"/>
  <c r="G23" i="7"/>
  <c r="H23" i="7" s="1"/>
  <c r="G22" i="7"/>
  <c r="G21" i="7"/>
  <c r="G20" i="7"/>
  <c r="G19" i="7"/>
  <c r="H19" i="7" s="1"/>
  <c r="G18" i="7"/>
  <c r="G17" i="7"/>
  <c r="G16" i="7"/>
  <c r="E24" i="7"/>
  <c r="D24" i="7"/>
  <c r="E23" i="7"/>
  <c r="D23" i="7"/>
  <c r="E22" i="7"/>
  <c r="H22" i="7" s="1"/>
  <c r="D22" i="7"/>
  <c r="E21" i="7"/>
  <c r="D21" i="7"/>
  <c r="E20" i="7"/>
  <c r="D20" i="7"/>
  <c r="E19" i="7"/>
  <c r="D19" i="7"/>
  <c r="E18" i="7"/>
  <c r="H18" i="7" s="1"/>
  <c r="D18" i="7"/>
  <c r="E17" i="7"/>
  <c r="D17" i="7"/>
  <c r="E16" i="7"/>
  <c r="D16" i="7"/>
  <c r="E15" i="7"/>
  <c r="H14" i="7"/>
  <c r="R14" i="7" s="1"/>
  <c r="G14" i="7"/>
  <c r="Q14" i="7" s="1"/>
  <c r="E14" i="7"/>
  <c r="O14" i="7" s="1"/>
  <c r="D14" i="7"/>
  <c r="N14" i="7" s="1"/>
  <c r="E13" i="7"/>
  <c r="O13" i="7" s="1"/>
  <c r="H12" i="7"/>
  <c r="G12" i="7"/>
  <c r="E12" i="7"/>
  <c r="D12" i="7"/>
  <c r="H11" i="7"/>
  <c r="G11" i="7"/>
  <c r="Q11" i="7" s="1"/>
  <c r="E11" i="7"/>
  <c r="D11" i="7"/>
  <c r="H10" i="7"/>
  <c r="G10" i="7"/>
  <c r="E10" i="7"/>
  <c r="D10" i="7"/>
  <c r="J15" i="7"/>
  <c r="J14" i="7"/>
  <c r="M13" i="7"/>
  <c r="L13" i="7"/>
  <c r="J13" i="7"/>
  <c r="I13" i="7"/>
  <c r="M12" i="7"/>
  <c r="R12" i="7" s="1"/>
  <c r="L12" i="7"/>
  <c r="J12" i="7"/>
  <c r="I12" i="7"/>
  <c r="M11" i="7"/>
  <c r="L11" i="7"/>
  <c r="J11" i="7"/>
  <c r="I11" i="7"/>
  <c r="M10" i="7"/>
  <c r="L10" i="7"/>
  <c r="J10" i="7"/>
  <c r="I10" i="7"/>
  <c r="M9" i="7"/>
  <c r="L9" i="7"/>
  <c r="J9" i="7"/>
  <c r="I9" i="7"/>
  <c r="E9" i="7"/>
  <c r="M8" i="7"/>
  <c r="L8" i="7"/>
  <c r="J8" i="7"/>
  <c r="I8" i="7"/>
  <c r="H8" i="7"/>
  <c r="G8" i="7"/>
  <c r="E8" i="7"/>
  <c r="D8" i="7"/>
  <c r="M7" i="7"/>
  <c r="L7" i="7"/>
  <c r="J7" i="7"/>
  <c r="I7" i="7"/>
  <c r="E7" i="7"/>
  <c r="F6" i="7"/>
  <c r="F42" i="7" s="1"/>
  <c r="M22" i="7"/>
  <c r="R21" i="7"/>
  <c r="R18" i="7"/>
  <c r="M18" i="7"/>
  <c r="R16" i="7"/>
  <c r="AL39" i="6"/>
  <c r="AK39" i="6"/>
  <c r="AI39" i="6"/>
  <c r="AI38" i="6"/>
  <c r="AI40" i="6" s="1"/>
  <c r="AL37" i="6"/>
  <c r="AK37" i="6"/>
  <c r="AI37" i="6"/>
  <c r="AH37" i="6"/>
  <c r="AL36" i="6"/>
  <c r="AK36" i="6"/>
  <c r="AI36" i="6"/>
  <c r="AH36" i="6"/>
  <c r="AL35" i="6"/>
  <c r="AK35" i="6"/>
  <c r="AI35" i="6"/>
  <c r="AH35" i="6"/>
  <c r="AL34" i="6"/>
  <c r="AK34" i="6"/>
  <c r="AI34" i="6"/>
  <c r="AH34" i="6"/>
  <c r="AL33" i="6"/>
  <c r="AK33" i="6"/>
  <c r="AI33" i="6"/>
  <c r="AH33" i="6"/>
  <c r="AL32" i="6"/>
  <c r="AK32" i="6"/>
  <c r="AI32" i="6"/>
  <c r="AH32" i="6"/>
  <c r="AL31" i="6"/>
  <c r="AK31" i="6"/>
  <c r="AI31" i="6"/>
  <c r="AH31" i="6"/>
  <c r="AL30" i="6"/>
  <c r="BZ30" i="6" s="1"/>
  <c r="AK30" i="6"/>
  <c r="AI30" i="6"/>
  <c r="AH30" i="6"/>
  <c r="AL29" i="6"/>
  <c r="AK29" i="6"/>
  <c r="AI29" i="6"/>
  <c r="AH29" i="6"/>
  <c r="AL28" i="6"/>
  <c r="AK28" i="6"/>
  <c r="AI28" i="6"/>
  <c r="AH28" i="6"/>
  <c r="AL27" i="6"/>
  <c r="AK27" i="6"/>
  <c r="BY27" i="6" s="1"/>
  <c r="AI27" i="6"/>
  <c r="AH27" i="6"/>
  <c r="AI26" i="6"/>
  <c r="AL25" i="6"/>
  <c r="AK25" i="6"/>
  <c r="AI25" i="6"/>
  <c r="AH25" i="6"/>
  <c r="AL24" i="6"/>
  <c r="AK24" i="6"/>
  <c r="AI24" i="6"/>
  <c r="AH24" i="6"/>
  <c r="AL23" i="6"/>
  <c r="BZ23" i="6" s="1"/>
  <c r="AK23" i="6"/>
  <c r="AI23" i="6"/>
  <c r="AH23" i="6"/>
  <c r="AL22" i="6"/>
  <c r="AK22" i="6"/>
  <c r="AI22" i="6"/>
  <c r="AH22" i="6"/>
  <c r="BV22" i="6" s="1"/>
  <c r="AL21" i="6"/>
  <c r="AK21" i="6"/>
  <c r="AI21" i="6"/>
  <c r="AH21" i="6"/>
  <c r="AL20" i="6"/>
  <c r="AK20" i="6"/>
  <c r="AI20" i="6"/>
  <c r="AH20" i="6"/>
  <c r="AL19" i="6"/>
  <c r="AK19" i="6"/>
  <c r="AI19" i="6"/>
  <c r="AH19" i="6"/>
  <c r="AL18" i="6"/>
  <c r="AK18" i="6"/>
  <c r="AI18" i="6"/>
  <c r="AH18" i="6"/>
  <c r="AL17" i="6"/>
  <c r="AK17" i="6"/>
  <c r="AI17" i="6"/>
  <c r="AH17" i="6"/>
  <c r="AL16" i="6"/>
  <c r="AK16" i="6"/>
  <c r="AI16" i="6"/>
  <c r="AH16" i="6"/>
  <c r="AI15" i="6"/>
  <c r="AL14" i="6"/>
  <c r="BZ14" i="6" s="1"/>
  <c r="AK14" i="6"/>
  <c r="AI14" i="6"/>
  <c r="AH14" i="6"/>
  <c r="AL13" i="6"/>
  <c r="AK13" i="6"/>
  <c r="BY13" i="6" s="1"/>
  <c r="AI13" i="6"/>
  <c r="AH13" i="6"/>
  <c r="AL12" i="6"/>
  <c r="AK12" i="6"/>
  <c r="BY12" i="6" s="1"/>
  <c r="AI12" i="6"/>
  <c r="AH12" i="6"/>
  <c r="BV12" i="6" s="1"/>
  <c r="AL11" i="6"/>
  <c r="AK11" i="6"/>
  <c r="BY11" i="6" s="1"/>
  <c r="AI11" i="6"/>
  <c r="AH11" i="6"/>
  <c r="AL10" i="6"/>
  <c r="AK10" i="6"/>
  <c r="AI10" i="6"/>
  <c r="AH10" i="6"/>
  <c r="AL9" i="6"/>
  <c r="AK9" i="6"/>
  <c r="BY9" i="6" s="1"/>
  <c r="AI9" i="6"/>
  <c r="AH9" i="6"/>
  <c r="AL8" i="6"/>
  <c r="AK8" i="6"/>
  <c r="AI8" i="6"/>
  <c r="AH8" i="6"/>
  <c r="BV8" i="6" s="1"/>
  <c r="AK7" i="6"/>
  <c r="AI7" i="6"/>
  <c r="BU37" i="6"/>
  <c r="BT37" i="6"/>
  <c r="BR37" i="6"/>
  <c r="BQ37" i="6"/>
  <c r="BU36" i="6"/>
  <c r="BT36" i="6"/>
  <c r="BR36" i="6"/>
  <c r="BQ36" i="6"/>
  <c r="BU35" i="6"/>
  <c r="BT35" i="6"/>
  <c r="BR35" i="6"/>
  <c r="BQ35" i="6"/>
  <c r="BU34" i="6"/>
  <c r="BT34" i="6"/>
  <c r="BR34" i="6"/>
  <c r="BQ34" i="6"/>
  <c r="BU33" i="6"/>
  <c r="BT33" i="6"/>
  <c r="BR33" i="6"/>
  <c r="BQ33" i="6"/>
  <c r="BU32" i="6"/>
  <c r="BT32" i="6"/>
  <c r="BR32" i="6"/>
  <c r="BQ32" i="6"/>
  <c r="BU31" i="6"/>
  <c r="BT31" i="6"/>
  <c r="BR31" i="6"/>
  <c r="BQ31" i="6"/>
  <c r="BU30" i="6"/>
  <c r="BT30" i="6"/>
  <c r="BR30" i="6"/>
  <c r="BQ30" i="6"/>
  <c r="BU29" i="6"/>
  <c r="BT29" i="6"/>
  <c r="BR29" i="6"/>
  <c r="BQ29" i="6"/>
  <c r="BU28" i="6"/>
  <c r="BT28" i="6"/>
  <c r="BR28" i="6"/>
  <c r="BQ28" i="6"/>
  <c r="BU27" i="6"/>
  <c r="BT27" i="6"/>
  <c r="BR27" i="6"/>
  <c r="BQ27" i="6"/>
  <c r="BU26" i="6"/>
  <c r="BT26" i="6"/>
  <c r="BR26" i="6"/>
  <c r="BQ26" i="6"/>
  <c r="BU25" i="6"/>
  <c r="BT25" i="6"/>
  <c r="BR25" i="6"/>
  <c r="BQ25" i="6"/>
  <c r="BU24" i="6"/>
  <c r="BT24" i="6"/>
  <c r="BR24" i="6"/>
  <c r="BQ24" i="6"/>
  <c r="BU23" i="6"/>
  <c r="BT23" i="6"/>
  <c r="BR23" i="6"/>
  <c r="BQ23" i="6"/>
  <c r="BU22" i="6"/>
  <c r="BT22" i="6"/>
  <c r="BR22" i="6"/>
  <c r="BQ22" i="6"/>
  <c r="BU21" i="6"/>
  <c r="BT21" i="6"/>
  <c r="BR21" i="6"/>
  <c r="BQ21" i="6"/>
  <c r="BU20" i="6"/>
  <c r="BT20" i="6"/>
  <c r="BR20" i="6"/>
  <c r="BQ20" i="6"/>
  <c r="BU19" i="6"/>
  <c r="BT19" i="6"/>
  <c r="BR19" i="6"/>
  <c r="BQ19" i="6"/>
  <c r="BU18" i="6"/>
  <c r="BT18" i="6"/>
  <c r="BR18" i="6"/>
  <c r="BQ18" i="6"/>
  <c r="BU17" i="6"/>
  <c r="BT17" i="6"/>
  <c r="BR17" i="6"/>
  <c r="BQ17" i="6"/>
  <c r="BU16" i="6"/>
  <c r="BT16" i="6"/>
  <c r="BR16" i="6"/>
  <c r="BQ16" i="6"/>
  <c r="BU15" i="6"/>
  <c r="BT15" i="6"/>
  <c r="BR15" i="6"/>
  <c r="BQ15" i="6"/>
  <c r="BU14" i="6"/>
  <c r="BT14" i="6"/>
  <c r="BR14" i="6"/>
  <c r="BQ14" i="6"/>
  <c r="BU13" i="6"/>
  <c r="BT13" i="6"/>
  <c r="BR13" i="6"/>
  <c r="BQ13" i="6"/>
  <c r="BU12" i="6"/>
  <c r="BT12" i="6"/>
  <c r="BR12" i="6"/>
  <c r="BQ12" i="6"/>
  <c r="BU11" i="6"/>
  <c r="BT11" i="6"/>
  <c r="BR11" i="6"/>
  <c r="BQ11" i="6"/>
  <c r="BU10" i="6"/>
  <c r="BT10" i="6"/>
  <c r="BR10" i="6"/>
  <c r="BQ10" i="6"/>
  <c r="BU9" i="6"/>
  <c r="BT9" i="6"/>
  <c r="BR9" i="6"/>
  <c r="BQ9" i="6"/>
  <c r="BU8" i="6"/>
  <c r="BT8" i="6"/>
  <c r="BR8" i="6"/>
  <c r="BQ8" i="6"/>
  <c r="BU7" i="6"/>
  <c r="BT7" i="6"/>
  <c r="BR7" i="6"/>
  <c r="BZ11" i="6"/>
  <c r="BY25" i="6"/>
  <c r="BZ25" i="6"/>
  <c r="BY20" i="6"/>
  <c r="BZ27" i="6"/>
  <c r="BY28" i="6"/>
  <c r="BV37" i="6"/>
  <c r="BZ31" i="6"/>
  <c r="BV36" i="6"/>
  <c r="BZ36" i="6"/>
  <c r="BY36" i="6"/>
  <c r="BY35" i="6"/>
  <c r="BZ18" i="6"/>
  <c r="BZ39" i="6"/>
  <c r="BY39" i="6"/>
  <c r="BW39" i="6"/>
  <c r="BW35" i="6"/>
  <c r="BY34" i="6"/>
  <c r="BZ33" i="6"/>
  <c r="BY33" i="6"/>
  <c r="BV33" i="6"/>
  <c r="BZ32" i="6"/>
  <c r="BW32" i="6"/>
  <c r="BV32" i="6"/>
  <c r="BY30" i="6"/>
  <c r="BZ29" i="6"/>
  <c r="BY29" i="6"/>
  <c r="BV29" i="6"/>
  <c r="BZ28" i="6"/>
  <c r="BW28" i="6"/>
  <c r="BV28" i="6"/>
  <c r="BW27" i="6"/>
  <c r="BZ24" i="6"/>
  <c r="BW24" i="6"/>
  <c r="BV24" i="6"/>
  <c r="BW23" i="6"/>
  <c r="BY22" i="6"/>
  <c r="BZ21" i="6"/>
  <c r="BY21" i="6"/>
  <c r="BV21" i="6"/>
  <c r="BZ20" i="6"/>
  <c r="BW20" i="6"/>
  <c r="BV20" i="6"/>
  <c r="BW19" i="6"/>
  <c r="BY18" i="6"/>
  <c r="BZ17" i="6"/>
  <c r="BY17" i="6"/>
  <c r="BV17" i="6"/>
  <c r="BZ16" i="6"/>
  <c r="BW16" i="6"/>
  <c r="BV16" i="6"/>
  <c r="BY14" i="6"/>
  <c r="BZ13" i="6"/>
  <c r="BV13" i="6"/>
  <c r="BZ12" i="6"/>
  <c r="BW12" i="6"/>
  <c r="BW11" i="6"/>
  <c r="BY10" i="6"/>
  <c r="BZ9" i="6"/>
  <c r="BV9" i="6"/>
  <c r="BZ8" i="6"/>
  <c r="BW8" i="6"/>
  <c r="BW7" i="6"/>
  <c r="BZ49" i="6"/>
  <c r="BZ48" i="6"/>
  <c r="BZ47" i="6"/>
  <c r="BZ46" i="6"/>
  <c r="BZ45" i="6"/>
  <c r="BZ44" i="6"/>
  <c r="BZ43" i="6"/>
  <c r="BZ42" i="6"/>
  <c r="BZ41" i="6"/>
  <c r="BU49" i="6"/>
  <c r="BU48" i="6"/>
  <c r="BU47" i="6"/>
  <c r="BU46" i="6"/>
  <c r="BU45" i="6"/>
  <c r="BU44" i="6"/>
  <c r="BU43" i="6"/>
  <c r="BU42" i="6"/>
  <c r="BU41" i="6"/>
  <c r="BP49" i="6"/>
  <c r="BP48" i="6"/>
  <c r="BP47" i="6"/>
  <c r="BP46" i="6"/>
  <c r="BP45" i="6"/>
  <c r="BP44" i="6"/>
  <c r="BP43" i="6"/>
  <c r="BP42" i="6"/>
  <c r="BP41" i="6"/>
  <c r="BK49" i="6"/>
  <c r="BK48" i="6"/>
  <c r="BK47" i="6"/>
  <c r="BK46" i="6"/>
  <c r="BK45" i="6"/>
  <c r="BK44" i="6"/>
  <c r="BK43" i="6"/>
  <c r="BK42" i="6"/>
  <c r="BK41" i="6"/>
  <c r="BF49" i="6"/>
  <c r="BF48" i="6"/>
  <c r="BF47" i="6"/>
  <c r="BF46" i="6"/>
  <c r="BF45" i="6"/>
  <c r="BF44" i="6"/>
  <c r="BF43" i="6"/>
  <c r="BF42" i="6"/>
  <c r="BF41" i="6"/>
  <c r="BA49" i="6"/>
  <c r="BA48" i="6"/>
  <c r="BA47" i="6"/>
  <c r="BA46" i="6"/>
  <c r="BA45" i="6"/>
  <c r="BA44" i="6"/>
  <c r="BA43" i="6"/>
  <c r="BA42" i="6"/>
  <c r="BA41" i="6"/>
  <c r="AV49" i="6"/>
  <c r="AV48" i="6"/>
  <c r="AV47" i="6"/>
  <c r="AV46" i="6"/>
  <c r="AV45" i="6"/>
  <c r="AV44" i="6"/>
  <c r="AV43" i="6"/>
  <c r="AV42" i="6"/>
  <c r="AV41" i="6"/>
  <c r="AQ49" i="6"/>
  <c r="AQ48" i="6"/>
  <c r="AQ47" i="6"/>
  <c r="AQ46" i="6"/>
  <c r="AQ45" i="6"/>
  <c r="AQ44" i="6"/>
  <c r="AQ43" i="6"/>
  <c r="AQ42" i="6"/>
  <c r="AQ41" i="6"/>
  <c r="AL49" i="6"/>
  <c r="AL48" i="6"/>
  <c r="AL47" i="6"/>
  <c r="AL46" i="6"/>
  <c r="AL45" i="6"/>
  <c r="AL44" i="6"/>
  <c r="AL43" i="6"/>
  <c r="AL42" i="6"/>
  <c r="AL41" i="6"/>
  <c r="AG49" i="6"/>
  <c r="AG48" i="6"/>
  <c r="AG47" i="6"/>
  <c r="AG46" i="6"/>
  <c r="AG45" i="6"/>
  <c r="AG44" i="6"/>
  <c r="AG43" i="6"/>
  <c r="AG42" i="6"/>
  <c r="AG41" i="6"/>
  <c r="AB49" i="6"/>
  <c r="AB48" i="6"/>
  <c r="AB47" i="6"/>
  <c r="AB46" i="6"/>
  <c r="AB45" i="6"/>
  <c r="AB44" i="6"/>
  <c r="AB43" i="6"/>
  <c r="AB42" i="6"/>
  <c r="AB41" i="6"/>
  <c r="W49" i="6"/>
  <c r="W48" i="6"/>
  <c r="W47" i="6"/>
  <c r="W46" i="6"/>
  <c r="W45" i="6"/>
  <c r="W44" i="6"/>
  <c r="W43" i="6"/>
  <c r="W42" i="6"/>
  <c r="W41" i="6"/>
  <c r="R49" i="6"/>
  <c r="R48" i="6"/>
  <c r="R47" i="6"/>
  <c r="R46" i="6"/>
  <c r="R45" i="6"/>
  <c r="R44" i="6"/>
  <c r="R43" i="6"/>
  <c r="R42" i="6"/>
  <c r="R41" i="6"/>
  <c r="M49" i="6"/>
  <c r="M48" i="6"/>
  <c r="M47" i="6"/>
  <c r="M46" i="6"/>
  <c r="M45" i="6"/>
  <c r="M44" i="6"/>
  <c r="M43" i="6"/>
  <c r="M42" i="6"/>
  <c r="M41" i="6"/>
  <c r="M39" i="6"/>
  <c r="F38" i="7" l="1"/>
  <c r="P6" i="7"/>
  <c r="P18" i="7" s="1"/>
  <c r="F41" i="7"/>
  <c r="F37" i="7"/>
  <c r="F33" i="7"/>
  <c r="F40" i="7"/>
  <c r="F36" i="7"/>
  <c r="F32" i="7"/>
  <c r="F43" i="7"/>
  <c r="F39" i="7"/>
  <c r="F35" i="7"/>
  <c r="F31" i="7"/>
  <c r="F34" i="7"/>
  <c r="R36" i="7"/>
  <c r="R32" i="7"/>
  <c r="M35" i="7"/>
  <c r="R39" i="7"/>
  <c r="Q35" i="7"/>
  <c r="J41" i="7"/>
  <c r="M38" i="7"/>
  <c r="R42" i="7"/>
  <c r="I38" i="7"/>
  <c r="N35" i="7"/>
  <c r="G38" i="7"/>
  <c r="O35" i="7"/>
  <c r="H35" i="7"/>
  <c r="R35" i="7" s="1"/>
  <c r="E38" i="7"/>
  <c r="D38" i="7"/>
  <c r="P30" i="7"/>
  <c r="O11" i="7"/>
  <c r="N12" i="7"/>
  <c r="H20" i="7"/>
  <c r="R17" i="7"/>
  <c r="N11" i="7"/>
  <c r="R11" i="7"/>
  <c r="Q12" i="7"/>
  <c r="H16" i="7"/>
  <c r="H24" i="7"/>
  <c r="M19" i="7"/>
  <c r="M21" i="7"/>
  <c r="R20" i="7"/>
  <c r="R24" i="7"/>
  <c r="O12" i="7"/>
  <c r="M17" i="7"/>
  <c r="H17" i="7"/>
  <c r="H21" i="7"/>
  <c r="R22" i="7"/>
  <c r="O8" i="7"/>
  <c r="K6" i="7"/>
  <c r="K23" i="7" s="1"/>
  <c r="Q10" i="7"/>
  <c r="F24" i="7"/>
  <c r="F22" i="7"/>
  <c r="F20" i="7"/>
  <c r="F18" i="7"/>
  <c r="F16" i="7"/>
  <c r="F23" i="7"/>
  <c r="F19" i="7"/>
  <c r="F17" i="7"/>
  <c r="P24" i="7"/>
  <c r="P22" i="7"/>
  <c r="P20" i="7"/>
  <c r="P16" i="7"/>
  <c r="P23" i="7"/>
  <c r="P19" i="7"/>
  <c r="P17" i="7"/>
  <c r="N8" i="7"/>
  <c r="F21" i="7"/>
  <c r="N10" i="7"/>
  <c r="O7" i="7"/>
  <c r="O10" i="7"/>
  <c r="BY7" i="6"/>
  <c r="BZ10" i="6"/>
  <c r="BW13" i="6"/>
  <c r="BV18" i="6"/>
  <c r="BZ22" i="6"/>
  <c r="BW29" i="6"/>
  <c r="BW33" i="6"/>
  <c r="BZ34" i="6"/>
  <c r="BW9" i="6"/>
  <c r="BV10" i="6"/>
  <c r="BV14" i="6"/>
  <c r="BW17" i="6"/>
  <c r="BY19" i="6"/>
  <c r="BW21" i="6"/>
  <c r="BY23" i="6"/>
  <c r="BV30" i="6"/>
  <c r="BV34" i="6"/>
  <c r="BV11" i="6"/>
  <c r="BV19" i="6"/>
  <c r="BY24" i="6"/>
  <c r="BV27" i="6"/>
  <c r="BY32" i="6"/>
  <c r="BY8" i="6"/>
  <c r="BW10" i="6"/>
  <c r="BY16" i="6"/>
  <c r="BW18" i="6"/>
  <c r="BZ19" i="6"/>
  <c r="BV23" i="6"/>
  <c r="BV31" i="6"/>
  <c r="BW34" i="6"/>
  <c r="BZ35" i="6"/>
  <c r="BW25" i="6"/>
  <c r="BZ37" i="6"/>
  <c r="BW36" i="6"/>
  <c r="BV25" i="6"/>
  <c r="BW14" i="6"/>
  <c r="BW22" i="6"/>
  <c r="BW30" i="6"/>
  <c r="BV35" i="6"/>
  <c r="BU38" i="6"/>
  <c r="H49" i="6"/>
  <c r="H48" i="6"/>
  <c r="H47" i="6"/>
  <c r="H46" i="6"/>
  <c r="H45" i="6"/>
  <c r="H44" i="6"/>
  <c r="H43" i="6"/>
  <c r="H42" i="6"/>
  <c r="H41" i="6"/>
  <c r="BV39" i="6"/>
  <c r="AH39" i="6"/>
  <c r="H39" i="6"/>
  <c r="BO37" i="6"/>
  <c r="BO36" i="6"/>
  <c r="BM36" i="6"/>
  <c r="BL36" i="6"/>
  <c r="BJ36" i="6"/>
  <c r="BH36" i="6"/>
  <c r="BG36" i="6"/>
  <c r="BE36" i="6"/>
  <c r="BC36" i="6"/>
  <c r="BB36" i="6"/>
  <c r="BA36" i="6"/>
  <c r="AZ36" i="6"/>
  <c r="AX36" i="6"/>
  <c r="AW36" i="6"/>
  <c r="AU36" i="6"/>
  <c r="AS36" i="6"/>
  <c r="AR36" i="6"/>
  <c r="AP36" i="6"/>
  <c r="AN36" i="6"/>
  <c r="AM36" i="6"/>
  <c r="AF36" i="6"/>
  <c r="AD36" i="6"/>
  <c r="AC36" i="6"/>
  <c r="AA36" i="6"/>
  <c r="Y36" i="6"/>
  <c r="X36" i="6"/>
  <c r="V36" i="6"/>
  <c r="T36" i="6"/>
  <c r="S36" i="6"/>
  <c r="Q36" i="6"/>
  <c r="O36" i="6"/>
  <c r="N36" i="6"/>
  <c r="N37" i="6" s="1"/>
  <c r="L36" i="6"/>
  <c r="J36" i="6"/>
  <c r="I36" i="6"/>
  <c r="G36" i="6"/>
  <c r="E36" i="6"/>
  <c r="D36" i="6"/>
  <c r="BP35" i="6"/>
  <c r="BK35" i="6"/>
  <c r="BF35" i="6"/>
  <c r="BA35" i="6"/>
  <c r="AV35" i="6"/>
  <c r="AQ35" i="6"/>
  <c r="AG35" i="6"/>
  <c r="AB35" i="6"/>
  <c r="W35" i="6"/>
  <c r="R35" i="6"/>
  <c r="M35" i="6"/>
  <c r="H35" i="6"/>
  <c r="BP34" i="6"/>
  <c r="BK34" i="6"/>
  <c r="BF34" i="6"/>
  <c r="BA34" i="6"/>
  <c r="AV34" i="6"/>
  <c r="AQ34" i="6"/>
  <c r="AG34" i="6"/>
  <c r="AB34" i="6"/>
  <c r="W34" i="6"/>
  <c r="R34" i="6"/>
  <c r="M34" i="6"/>
  <c r="H34" i="6"/>
  <c r="BP33" i="6"/>
  <c r="BK33" i="6"/>
  <c r="BF33" i="6"/>
  <c r="BA33" i="6"/>
  <c r="AV33" i="6"/>
  <c r="AQ33" i="6"/>
  <c r="AG33" i="6"/>
  <c r="AB33" i="6"/>
  <c r="W33" i="6"/>
  <c r="R33" i="6"/>
  <c r="M33" i="6"/>
  <c r="H33" i="6"/>
  <c r="BP32" i="6"/>
  <c r="BP36" i="6" s="1"/>
  <c r="BK32" i="6"/>
  <c r="BF32" i="6"/>
  <c r="BF36" i="6" s="1"/>
  <c r="BA32" i="6"/>
  <c r="AV32" i="6"/>
  <c r="AQ32" i="6"/>
  <c r="AG32" i="6"/>
  <c r="AG36" i="6" s="1"/>
  <c r="AB32" i="6"/>
  <c r="AB36" i="6" s="1"/>
  <c r="W32" i="6"/>
  <c r="W36" i="6" s="1"/>
  <c r="R32" i="6"/>
  <c r="R36" i="6" s="1"/>
  <c r="M32" i="6"/>
  <c r="H32" i="6"/>
  <c r="H36" i="6" s="1"/>
  <c r="BO31" i="6"/>
  <c r="BM31" i="6"/>
  <c r="BM37" i="6" s="1"/>
  <c r="BL31" i="6"/>
  <c r="BL37" i="6" s="1"/>
  <c r="BJ31" i="6"/>
  <c r="BJ37" i="6" s="1"/>
  <c r="BH31" i="6"/>
  <c r="BH37" i="6" s="1"/>
  <c r="BG31" i="6"/>
  <c r="BG37" i="6" s="1"/>
  <c r="BE31" i="6"/>
  <c r="BE37" i="6" s="1"/>
  <c r="BC31" i="6"/>
  <c r="BC37" i="6" s="1"/>
  <c r="BB31" i="6"/>
  <c r="BB37" i="6" s="1"/>
  <c r="AZ31" i="6"/>
  <c r="AZ37" i="6" s="1"/>
  <c r="AX31" i="6"/>
  <c r="AX37" i="6" s="1"/>
  <c r="AW31" i="6"/>
  <c r="AW37" i="6" s="1"/>
  <c r="AU31" i="6"/>
  <c r="AU37" i="6" s="1"/>
  <c r="AS31" i="6"/>
  <c r="AS37" i="6" s="1"/>
  <c r="AR31" i="6"/>
  <c r="AR37" i="6" s="1"/>
  <c r="AP31" i="6"/>
  <c r="AN31" i="6"/>
  <c r="AN37" i="6" s="1"/>
  <c r="AM31" i="6"/>
  <c r="AM37" i="6" s="1"/>
  <c r="AF31" i="6"/>
  <c r="AF37" i="6" s="1"/>
  <c r="AD31" i="6"/>
  <c r="AD37" i="6" s="1"/>
  <c r="AC31" i="6"/>
  <c r="AC37" i="6" s="1"/>
  <c r="AA31" i="6"/>
  <c r="AA37" i="6" s="1"/>
  <c r="Y31" i="6"/>
  <c r="Y37" i="6" s="1"/>
  <c r="X31" i="6"/>
  <c r="X37" i="6" s="1"/>
  <c r="V31" i="6"/>
  <c r="V37" i="6" s="1"/>
  <c r="T31" i="6"/>
  <c r="T37" i="6" s="1"/>
  <c r="S31" i="6"/>
  <c r="S37" i="6" s="1"/>
  <c r="R31" i="6"/>
  <c r="Q31" i="6"/>
  <c r="Q37" i="6" s="1"/>
  <c r="O31" i="6"/>
  <c r="O37" i="6" s="1"/>
  <c r="N31" i="6"/>
  <c r="L31" i="6"/>
  <c r="J31" i="6"/>
  <c r="J37" i="6" s="1"/>
  <c r="I31" i="6"/>
  <c r="I37" i="6" s="1"/>
  <c r="G31" i="6"/>
  <c r="G37" i="6" s="1"/>
  <c r="E31" i="6"/>
  <c r="E37" i="6" s="1"/>
  <c r="D31" i="6"/>
  <c r="D37" i="6" s="1"/>
  <c r="BP30" i="6"/>
  <c r="BK30" i="6"/>
  <c r="BF30" i="6"/>
  <c r="BA30" i="6"/>
  <c r="AV30" i="6"/>
  <c r="AQ30" i="6"/>
  <c r="AG30" i="6"/>
  <c r="AB30" i="6"/>
  <c r="W30" i="6"/>
  <c r="R30" i="6"/>
  <c r="M30" i="6"/>
  <c r="H30" i="6"/>
  <c r="BP29" i="6"/>
  <c r="BK29" i="6"/>
  <c r="BF29" i="6"/>
  <c r="BA29" i="6"/>
  <c r="AV29" i="6"/>
  <c r="AQ29" i="6"/>
  <c r="AG29" i="6"/>
  <c r="AB29" i="6"/>
  <c r="W29" i="6"/>
  <c r="R29" i="6"/>
  <c r="M29" i="6"/>
  <c r="H29" i="6"/>
  <c r="BP28" i="6"/>
  <c r="BK28" i="6"/>
  <c r="BF28" i="6"/>
  <c r="BA28" i="6"/>
  <c r="AV28" i="6"/>
  <c r="AQ28" i="6"/>
  <c r="AG28" i="6"/>
  <c r="AB28" i="6"/>
  <c r="W28" i="6"/>
  <c r="R28" i="6"/>
  <c r="M28" i="6"/>
  <c r="H28" i="6"/>
  <c r="BP27" i="6"/>
  <c r="BK27" i="6"/>
  <c r="BF27" i="6"/>
  <c r="BA27" i="6"/>
  <c r="BA31" i="6" s="1"/>
  <c r="BA37" i="6" s="1"/>
  <c r="AV27" i="6"/>
  <c r="AQ27" i="6"/>
  <c r="AQ31" i="6" s="1"/>
  <c r="AG27" i="6"/>
  <c r="AG31" i="6" s="1"/>
  <c r="AB27" i="6"/>
  <c r="AB31" i="6" s="1"/>
  <c r="AB37" i="6" s="1"/>
  <c r="W27" i="6"/>
  <c r="W31" i="6" s="1"/>
  <c r="W37" i="6" s="1"/>
  <c r="R27" i="6"/>
  <c r="M27" i="6"/>
  <c r="M31" i="6" s="1"/>
  <c r="H27" i="6"/>
  <c r="H31" i="6" s="1"/>
  <c r="H37" i="6" s="1"/>
  <c r="E26" i="6"/>
  <c r="E38" i="6" s="1"/>
  <c r="BO25" i="6"/>
  <c r="BM25" i="6"/>
  <c r="BL25" i="6"/>
  <c r="BJ25" i="6"/>
  <c r="BH25" i="6"/>
  <c r="BG25" i="6"/>
  <c r="BE25" i="6"/>
  <c r="BC25" i="6"/>
  <c r="BB25" i="6"/>
  <c r="AZ25" i="6"/>
  <c r="AX25" i="6"/>
  <c r="AW25" i="6"/>
  <c r="AU25" i="6"/>
  <c r="AS25" i="6"/>
  <c r="AR25" i="6"/>
  <c r="AP25" i="6"/>
  <c r="AN25" i="6"/>
  <c r="AM25" i="6"/>
  <c r="AF25" i="6"/>
  <c r="AD25" i="6"/>
  <c r="AC25" i="6"/>
  <c r="AA25" i="6"/>
  <c r="Y25" i="6"/>
  <c r="X25" i="6"/>
  <c r="V25" i="6"/>
  <c r="T25" i="6"/>
  <c r="S25" i="6"/>
  <c r="Q25" i="6"/>
  <c r="O25" i="6"/>
  <c r="N25" i="6"/>
  <c r="L25" i="6"/>
  <c r="J25" i="6"/>
  <c r="I25" i="6"/>
  <c r="G25" i="6"/>
  <c r="E25" i="6"/>
  <c r="D25" i="6"/>
  <c r="BP24" i="6"/>
  <c r="BK24" i="6"/>
  <c r="BF24" i="6"/>
  <c r="BA24" i="6"/>
  <c r="AV24" i="6"/>
  <c r="AQ24" i="6"/>
  <c r="AG24" i="6"/>
  <c r="AB24" i="6"/>
  <c r="W24" i="6"/>
  <c r="R24" i="6"/>
  <c r="M24" i="6"/>
  <c r="H24" i="6"/>
  <c r="BP23" i="6"/>
  <c r="BK23" i="6"/>
  <c r="BF23" i="6"/>
  <c r="BA23" i="6"/>
  <c r="AV23" i="6"/>
  <c r="AQ23" i="6"/>
  <c r="AG23" i="6"/>
  <c r="AB23" i="6"/>
  <c r="W23" i="6"/>
  <c r="R23" i="6"/>
  <c r="M23" i="6"/>
  <c r="H23" i="6"/>
  <c r="BP22" i="6"/>
  <c r="BK22" i="6"/>
  <c r="BF22" i="6"/>
  <c r="BA22" i="6"/>
  <c r="AV22" i="6"/>
  <c r="AQ22" i="6"/>
  <c r="AG22" i="6"/>
  <c r="AB22" i="6"/>
  <c r="W22" i="6"/>
  <c r="R22" i="6"/>
  <c r="M22" i="6"/>
  <c r="H22" i="6"/>
  <c r="BP21" i="6"/>
  <c r="BK21" i="6"/>
  <c r="BF21" i="6"/>
  <c r="BA21" i="6"/>
  <c r="AV21" i="6"/>
  <c r="AQ21" i="6"/>
  <c r="AG21" i="6"/>
  <c r="AB21" i="6"/>
  <c r="W21" i="6"/>
  <c r="R21" i="6"/>
  <c r="M21" i="6"/>
  <c r="H21" i="6"/>
  <c r="BP20" i="6"/>
  <c r="BK20" i="6"/>
  <c r="BF20" i="6"/>
  <c r="BA20" i="6"/>
  <c r="AV20" i="6"/>
  <c r="AQ20" i="6"/>
  <c r="AG20" i="6"/>
  <c r="AB20" i="6"/>
  <c r="W20" i="6"/>
  <c r="R20" i="6"/>
  <c r="M20" i="6"/>
  <c r="H20" i="6"/>
  <c r="BP19" i="6"/>
  <c r="BK19" i="6"/>
  <c r="BF19" i="6"/>
  <c r="BA19" i="6"/>
  <c r="AV19" i="6"/>
  <c r="AQ19" i="6"/>
  <c r="AG19" i="6"/>
  <c r="AB19" i="6"/>
  <c r="W19" i="6"/>
  <c r="R19" i="6"/>
  <c r="M19" i="6"/>
  <c r="H19" i="6"/>
  <c r="BP18" i="6"/>
  <c r="BK18" i="6"/>
  <c r="BF18" i="6"/>
  <c r="BA18" i="6"/>
  <c r="AV18" i="6"/>
  <c r="AQ18" i="6"/>
  <c r="AG18" i="6"/>
  <c r="AB18" i="6"/>
  <c r="W18" i="6"/>
  <c r="R18" i="6"/>
  <c r="M18" i="6"/>
  <c r="H18" i="6"/>
  <c r="H25" i="6" s="1"/>
  <c r="BP17" i="6"/>
  <c r="BK17" i="6"/>
  <c r="BF17" i="6"/>
  <c r="BA17" i="6"/>
  <c r="AV17" i="6"/>
  <c r="AQ17" i="6"/>
  <c r="AG17" i="6"/>
  <c r="AB17" i="6"/>
  <c r="W17" i="6"/>
  <c r="R17" i="6"/>
  <c r="M17" i="6"/>
  <c r="H17" i="6"/>
  <c r="BP16" i="6"/>
  <c r="BK16" i="6"/>
  <c r="BK25" i="6" s="1"/>
  <c r="BF16" i="6"/>
  <c r="BA16" i="6"/>
  <c r="AV16" i="6"/>
  <c r="AV25" i="6" s="1"/>
  <c r="AQ16" i="6"/>
  <c r="AQ25" i="6" s="1"/>
  <c r="AG16" i="6"/>
  <c r="AG25" i="6" s="1"/>
  <c r="AB16" i="6"/>
  <c r="AB25" i="6" s="1"/>
  <c r="W16" i="6"/>
  <c r="W25" i="6" s="1"/>
  <c r="R16" i="6"/>
  <c r="R25" i="6" s="1"/>
  <c r="M16" i="6"/>
  <c r="M25" i="6" s="1"/>
  <c r="H16" i="6"/>
  <c r="BO15" i="6"/>
  <c r="BO26" i="6" s="1"/>
  <c r="BM15" i="6"/>
  <c r="BM26" i="6" s="1"/>
  <c r="BM38" i="6" s="1"/>
  <c r="BL15" i="6"/>
  <c r="BL26" i="6" s="1"/>
  <c r="BL38" i="6" s="1"/>
  <c r="BJ15" i="6"/>
  <c r="BJ26" i="6" s="1"/>
  <c r="BH15" i="6"/>
  <c r="BH26" i="6" s="1"/>
  <c r="BH38" i="6" s="1"/>
  <c r="BG15" i="6"/>
  <c r="BG26" i="6" s="1"/>
  <c r="BG38" i="6" s="1"/>
  <c r="BE15" i="6"/>
  <c r="BE26" i="6" s="1"/>
  <c r="BC15" i="6"/>
  <c r="BC26" i="6" s="1"/>
  <c r="BC38" i="6" s="1"/>
  <c r="BB15" i="6"/>
  <c r="BB26" i="6" s="1"/>
  <c r="BB38" i="6" s="1"/>
  <c r="AZ15" i="6"/>
  <c r="AZ26" i="6" s="1"/>
  <c r="AZ38" i="6" s="1"/>
  <c r="AX15" i="6"/>
  <c r="AX26" i="6" s="1"/>
  <c r="AX38" i="6" s="1"/>
  <c r="AW15" i="6"/>
  <c r="AW26" i="6" s="1"/>
  <c r="AW38" i="6" s="1"/>
  <c r="AU15" i="6"/>
  <c r="AS15" i="6"/>
  <c r="AS26" i="6" s="1"/>
  <c r="AS38" i="6" s="1"/>
  <c r="AR15" i="6"/>
  <c r="AR26" i="6" s="1"/>
  <c r="AR38" i="6" s="1"/>
  <c r="AP15" i="6"/>
  <c r="AP26" i="6" s="1"/>
  <c r="AN15" i="6"/>
  <c r="AN26" i="6" s="1"/>
  <c r="AN38" i="6" s="1"/>
  <c r="AM15" i="6"/>
  <c r="AM26" i="6" s="1"/>
  <c r="AM38" i="6" s="1"/>
  <c r="AF15" i="6"/>
  <c r="AF26" i="6" s="1"/>
  <c r="AF38" i="6" s="1"/>
  <c r="AD15" i="6"/>
  <c r="AD26" i="6" s="1"/>
  <c r="AC15" i="6"/>
  <c r="AC26" i="6" s="1"/>
  <c r="AC38" i="6" s="1"/>
  <c r="AA15" i="6"/>
  <c r="AA26" i="6" s="1"/>
  <c r="Y15" i="6"/>
  <c r="Y26" i="6" s="1"/>
  <c r="Y38" i="6" s="1"/>
  <c r="X15" i="6"/>
  <c r="V15" i="6"/>
  <c r="V26" i="6" s="1"/>
  <c r="T15" i="6"/>
  <c r="S15" i="6"/>
  <c r="S26" i="6" s="1"/>
  <c r="S38" i="6" s="1"/>
  <c r="Q15" i="6"/>
  <c r="Q26" i="6" s="1"/>
  <c r="O15" i="6"/>
  <c r="O26" i="6" s="1"/>
  <c r="O38" i="6" s="1"/>
  <c r="N15" i="6"/>
  <c r="N26" i="6" s="1"/>
  <c r="L15" i="6"/>
  <c r="AK15" i="6" s="1"/>
  <c r="G7" i="7" s="1"/>
  <c r="Q7" i="7" s="1"/>
  <c r="J15" i="6"/>
  <c r="J26" i="6" s="1"/>
  <c r="J38" i="6" s="1"/>
  <c r="I15" i="6"/>
  <c r="G15" i="6"/>
  <c r="G26" i="6" s="1"/>
  <c r="E15" i="6"/>
  <c r="D15" i="6"/>
  <c r="BP14" i="6"/>
  <c r="BK14" i="6"/>
  <c r="BF14" i="6"/>
  <c r="BA14" i="6"/>
  <c r="AV14" i="6"/>
  <c r="AQ14" i="6"/>
  <c r="AG14" i="6"/>
  <c r="AB14" i="6"/>
  <c r="W14" i="6"/>
  <c r="R14" i="6"/>
  <c r="M14" i="6"/>
  <c r="H14" i="6"/>
  <c r="BP13" i="6"/>
  <c r="BK13" i="6"/>
  <c r="BF13" i="6"/>
  <c r="BA13" i="6"/>
  <c r="AV13" i="6"/>
  <c r="AQ13" i="6"/>
  <c r="AG13" i="6"/>
  <c r="AB13" i="6"/>
  <c r="W13" i="6"/>
  <c r="R13" i="6"/>
  <c r="M13" i="6"/>
  <c r="H13" i="6"/>
  <c r="BP12" i="6"/>
  <c r="BK12" i="6"/>
  <c r="BF12" i="6"/>
  <c r="BA12" i="6"/>
  <c r="AV12" i="6"/>
  <c r="AQ12" i="6"/>
  <c r="AG12" i="6"/>
  <c r="AB12" i="6"/>
  <c r="W12" i="6"/>
  <c r="R12" i="6"/>
  <c r="M12" i="6"/>
  <c r="H12" i="6"/>
  <c r="BP11" i="6"/>
  <c r="BK11" i="6"/>
  <c r="BF11" i="6"/>
  <c r="BA11" i="6"/>
  <c r="AV11" i="6"/>
  <c r="AQ11" i="6"/>
  <c r="AG11" i="6"/>
  <c r="AB11" i="6"/>
  <c r="W11" i="6"/>
  <c r="R11" i="6"/>
  <c r="M11" i="6"/>
  <c r="H11" i="6"/>
  <c r="BP10" i="6"/>
  <c r="BK10" i="6"/>
  <c r="BF10" i="6"/>
  <c r="BA10" i="6"/>
  <c r="AV10" i="6"/>
  <c r="AQ10" i="6"/>
  <c r="AG10" i="6"/>
  <c r="AB10" i="6"/>
  <c r="W10" i="6"/>
  <c r="R10" i="6"/>
  <c r="R15" i="6" s="1"/>
  <c r="M10" i="6"/>
  <c r="H10" i="6"/>
  <c r="BP9" i="6"/>
  <c r="BK9" i="6"/>
  <c r="BF9" i="6"/>
  <c r="BF15" i="6" s="1"/>
  <c r="BA9" i="6"/>
  <c r="AV9" i="6"/>
  <c r="AQ9" i="6"/>
  <c r="AG9" i="6"/>
  <c r="AB9" i="6"/>
  <c r="W9" i="6"/>
  <c r="R9" i="6"/>
  <c r="M9" i="6"/>
  <c r="H9" i="6"/>
  <c r="BP8" i="6"/>
  <c r="BK8" i="6"/>
  <c r="BF8" i="6"/>
  <c r="BA8" i="6"/>
  <c r="AV8" i="6"/>
  <c r="AQ8" i="6"/>
  <c r="AG8" i="6"/>
  <c r="AB8" i="6"/>
  <c r="W8" i="6"/>
  <c r="R8" i="6"/>
  <c r="M8" i="6"/>
  <c r="H8" i="6"/>
  <c r="BQ7" i="6"/>
  <c r="BP7" i="6"/>
  <c r="BP15" i="6" s="1"/>
  <c r="BK7" i="6"/>
  <c r="BF7" i="6"/>
  <c r="BA7" i="6"/>
  <c r="BA15" i="6" s="1"/>
  <c r="AV7" i="6"/>
  <c r="AV15" i="6" s="1"/>
  <c r="AQ7" i="6"/>
  <c r="AQ15" i="6" s="1"/>
  <c r="AH7" i="6"/>
  <c r="BV7" i="6" s="1"/>
  <c r="AG7" i="6"/>
  <c r="AG15" i="6" s="1"/>
  <c r="AB7" i="6"/>
  <c r="AB15" i="6" s="1"/>
  <c r="W7" i="6"/>
  <c r="W15" i="6" s="1"/>
  <c r="R7" i="6"/>
  <c r="M7" i="6"/>
  <c r="H7" i="6"/>
  <c r="H15" i="6" s="1"/>
  <c r="BX6" i="6"/>
  <c r="BS6" i="6"/>
  <c r="BN6" i="6"/>
  <c r="BI6" i="6"/>
  <c r="BD6" i="6"/>
  <c r="AY6" i="6"/>
  <c r="AT6" i="6"/>
  <c r="AO6" i="6"/>
  <c r="AJ6" i="6"/>
  <c r="AE6" i="6"/>
  <c r="Z6" i="6"/>
  <c r="U6" i="6"/>
  <c r="P6" i="6"/>
  <c r="K6" i="6"/>
  <c r="BL5" i="6"/>
  <c r="BG5" i="6"/>
  <c r="BB5" i="6"/>
  <c r="AW5" i="6"/>
  <c r="AR5" i="6"/>
  <c r="AM5" i="6"/>
  <c r="AC5" i="6"/>
  <c r="X5" i="6"/>
  <c r="S5" i="6"/>
  <c r="N5" i="6"/>
  <c r="I5" i="6"/>
  <c r="D5" i="6"/>
  <c r="I26" i="6" l="1"/>
  <c r="AH15" i="6"/>
  <c r="M15" i="6"/>
  <c r="AL15" i="6" s="1"/>
  <c r="AL7" i="6"/>
  <c r="BZ7" i="6" s="1"/>
  <c r="BY15" i="6"/>
  <c r="P21" i="7"/>
  <c r="K20" i="7"/>
  <c r="K21" i="7"/>
  <c r="Z46" i="6"/>
  <c r="Z42" i="6"/>
  <c r="Z38" i="6"/>
  <c r="Z49" i="6"/>
  <c r="Z45" i="6"/>
  <c r="Z41" i="6"/>
  <c r="Z35" i="6"/>
  <c r="Z48" i="6"/>
  <c r="Z44" i="6"/>
  <c r="Z34" i="6"/>
  <c r="Z33" i="6"/>
  <c r="Z28" i="6"/>
  <c r="Z22" i="6"/>
  <c r="Z18" i="6"/>
  <c r="Z13" i="6"/>
  <c r="Z9" i="6"/>
  <c r="Z23" i="6"/>
  <c r="Z10" i="6"/>
  <c r="Z47" i="6"/>
  <c r="Z32" i="6"/>
  <c r="Z27" i="6"/>
  <c r="Z21" i="6"/>
  <c r="Z17" i="6"/>
  <c r="Z12" i="6"/>
  <c r="Z8" i="6"/>
  <c r="Z29" i="6"/>
  <c r="Z19" i="6"/>
  <c r="Z43" i="6"/>
  <c r="Z30" i="6"/>
  <c r="Z24" i="6"/>
  <c r="Z20" i="6"/>
  <c r="Z16" i="6"/>
  <c r="Z11" i="6"/>
  <c r="Z7" i="6"/>
  <c r="Z14" i="6"/>
  <c r="K46" i="6"/>
  <c r="K42" i="6"/>
  <c r="K32" i="6"/>
  <c r="K27" i="6"/>
  <c r="K21" i="6"/>
  <c r="K17" i="6"/>
  <c r="K12" i="6"/>
  <c r="K8" i="6"/>
  <c r="K47" i="6"/>
  <c r="K39" i="6"/>
  <c r="K22" i="6"/>
  <c r="K13" i="6"/>
  <c r="K49" i="6"/>
  <c r="K45" i="6"/>
  <c r="K41" i="6"/>
  <c r="K35" i="6"/>
  <c r="K30" i="6"/>
  <c r="K24" i="6"/>
  <c r="K20" i="6"/>
  <c r="K16" i="6"/>
  <c r="K11" i="6"/>
  <c r="K7" i="6"/>
  <c r="K43" i="6"/>
  <c r="K28" i="6"/>
  <c r="K18" i="6"/>
  <c r="K48" i="6"/>
  <c r="K44" i="6"/>
  <c r="K34" i="6"/>
  <c r="K29" i="6"/>
  <c r="K23" i="6"/>
  <c r="K19" i="6"/>
  <c r="K14" i="6"/>
  <c r="K10" i="6"/>
  <c r="K33" i="6"/>
  <c r="K9" i="6"/>
  <c r="AE49" i="6"/>
  <c r="AE45" i="6"/>
  <c r="AE41" i="6"/>
  <c r="AE35" i="6"/>
  <c r="AE30" i="6"/>
  <c r="AE24" i="6"/>
  <c r="AE20" i="6"/>
  <c r="AE16" i="6"/>
  <c r="AE11" i="6"/>
  <c r="AE7" i="6"/>
  <c r="AE48" i="6"/>
  <c r="AE44" i="6"/>
  <c r="AE34" i="6"/>
  <c r="AE29" i="6"/>
  <c r="AE23" i="6"/>
  <c r="AE19" i="6"/>
  <c r="AE14" i="6"/>
  <c r="AE10" i="6"/>
  <c r="AE47" i="6"/>
  <c r="AE43" i="6"/>
  <c r="AE33" i="6"/>
  <c r="AE28" i="6"/>
  <c r="AE22" i="6"/>
  <c r="AE18" i="6"/>
  <c r="AE13" i="6"/>
  <c r="AE9" i="6"/>
  <c r="AE46" i="6"/>
  <c r="AE27" i="6"/>
  <c r="AE8" i="6"/>
  <c r="AE12" i="6"/>
  <c r="AE42" i="6"/>
  <c r="AE21" i="6"/>
  <c r="AE32" i="6"/>
  <c r="AE38" i="6"/>
  <c r="AE17" i="6"/>
  <c r="AY49" i="6"/>
  <c r="AY45" i="6"/>
  <c r="AY41" i="6"/>
  <c r="AY35" i="6"/>
  <c r="AY30" i="6"/>
  <c r="AY24" i="6"/>
  <c r="AY20" i="6"/>
  <c r="AY16" i="6"/>
  <c r="AY11" i="6"/>
  <c r="AY7" i="6"/>
  <c r="AY48" i="6"/>
  <c r="AY44" i="6"/>
  <c r="AY34" i="6"/>
  <c r="AY29" i="6"/>
  <c r="AY23" i="6"/>
  <c r="AY19" i="6"/>
  <c r="AY14" i="6"/>
  <c r="AY10" i="6"/>
  <c r="AY47" i="6"/>
  <c r="AY43" i="6"/>
  <c r="AY33" i="6"/>
  <c r="AY28" i="6"/>
  <c r="AY22" i="6"/>
  <c r="AY18" i="6"/>
  <c r="AY13" i="6"/>
  <c r="AY9" i="6"/>
  <c r="AY38" i="6"/>
  <c r="AY17" i="6"/>
  <c r="AY21" i="6"/>
  <c r="AY32" i="6"/>
  <c r="AY12" i="6"/>
  <c r="AY46" i="6"/>
  <c r="AY27" i="6"/>
  <c r="AY8" i="6"/>
  <c r="AY42" i="6"/>
  <c r="BS49" i="6"/>
  <c r="BS45" i="6"/>
  <c r="BS41" i="6"/>
  <c r="BS48" i="6"/>
  <c r="BS44" i="6"/>
  <c r="BS47" i="6"/>
  <c r="BS43" i="6"/>
  <c r="BS46" i="6"/>
  <c r="BS42" i="6"/>
  <c r="K16" i="7"/>
  <c r="K18" i="7"/>
  <c r="BN46" i="6"/>
  <c r="BN42" i="6"/>
  <c r="BN38" i="6"/>
  <c r="BN32" i="6"/>
  <c r="BN27" i="6"/>
  <c r="BN21" i="6"/>
  <c r="BN17" i="6"/>
  <c r="BN12" i="6"/>
  <c r="BN8" i="6"/>
  <c r="BN49" i="6"/>
  <c r="BN45" i="6"/>
  <c r="BN41" i="6"/>
  <c r="BN35" i="6"/>
  <c r="BN30" i="6"/>
  <c r="BN24" i="6"/>
  <c r="BN20" i="6"/>
  <c r="BN16" i="6"/>
  <c r="BN11" i="6"/>
  <c r="BN7" i="6"/>
  <c r="BN48" i="6"/>
  <c r="BN44" i="6"/>
  <c r="BN34" i="6"/>
  <c r="BN29" i="6"/>
  <c r="BN23" i="6"/>
  <c r="BN19" i="6"/>
  <c r="BN14" i="6"/>
  <c r="BN10" i="6"/>
  <c r="BN18" i="6"/>
  <c r="BN33" i="6"/>
  <c r="BN13" i="6"/>
  <c r="BN47" i="6"/>
  <c r="BN28" i="6"/>
  <c r="BN9" i="6"/>
  <c r="BN43" i="6"/>
  <c r="BN22" i="6"/>
  <c r="K40" i="7"/>
  <c r="P40" i="7" s="1"/>
  <c r="K36" i="7"/>
  <c r="P36" i="7" s="1"/>
  <c r="K32" i="7"/>
  <c r="P32" i="7" s="1"/>
  <c r="K43" i="7"/>
  <c r="K39" i="7"/>
  <c r="P39" i="7" s="1"/>
  <c r="K35" i="7"/>
  <c r="K31" i="7"/>
  <c r="P31" i="7" s="1"/>
  <c r="K42" i="7"/>
  <c r="P42" i="7" s="1"/>
  <c r="K38" i="7"/>
  <c r="P38" i="7" s="1"/>
  <c r="K34" i="7"/>
  <c r="P34" i="7" s="1"/>
  <c r="K37" i="7"/>
  <c r="K33" i="7"/>
  <c r="K41" i="7"/>
  <c r="P41" i="7" s="1"/>
  <c r="P35" i="7"/>
  <c r="P49" i="6"/>
  <c r="P45" i="6"/>
  <c r="P41" i="6"/>
  <c r="P35" i="6"/>
  <c r="P30" i="6"/>
  <c r="P24" i="6"/>
  <c r="P20" i="6"/>
  <c r="P16" i="6"/>
  <c r="P11" i="6"/>
  <c r="P7" i="6"/>
  <c r="P42" i="6"/>
  <c r="P27" i="6"/>
  <c r="P17" i="6"/>
  <c r="P48" i="6"/>
  <c r="P44" i="6"/>
  <c r="P34" i="6"/>
  <c r="P29" i="6"/>
  <c r="P23" i="6"/>
  <c r="P19" i="6"/>
  <c r="P14" i="6"/>
  <c r="P10" i="6"/>
  <c r="P46" i="6"/>
  <c r="P32" i="6"/>
  <c r="P21" i="6"/>
  <c r="P8" i="6"/>
  <c r="P47" i="6"/>
  <c r="P43" i="6"/>
  <c r="P33" i="6"/>
  <c r="P28" i="6"/>
  <c r="P22" i="6"/>
  <c r="P18" i="6"/>
  <c r="P13" i="6"/>
  <c r="P9" i="6"/>
  <c r="P38" i="6"/>
  <c r="P12" i="6"/>
  <c r="AJ48" i="6"/>
  <c r="AJ44" i="6"/>
  <c r="AJ47" i="6"/>
  <c r="AJ43" i="6"/>
  <c r="AJ46" i="6"/>
  <c r="AJ42" i="6"/>
  <c r="AJ49" i="6"/>
  <c r="AJ45" i="6"/>
  <c r="AJ41" i="6"/>
  <c r="BD48" i="6"/>
  <c r="BD44" i="6"/>
  <c r="BD34" i="6"/>
  <c r="BD29" i="6"/>
  <c r="BD23" i="6"/>
  <c r="BD19" i="6"/>
  <c r="BD14" i="6"/>
  <c r="BD10" i="6"/>
  <c r="BD47" i="6"/>
  <c r="BD43" i="6"/>
  <c r="BD33" i="6"/>
  <c r="BD28" i="6"/>
  <c r="BD22" i="6"/>
  <c r="BD18" i="6"/>
  <c r="BD13" i="6"/>
  <c r="BD9" i="6"/>
  <c r="BD46" i="6"/>
  <c r="BD42" i="6"/>
  <c r="BD38" i="6"/>
  <c r="BD32" i="6"/>
  <c r="BD27" i="6"/>
  <c r="BD21" i="6"/>
  <c r="BD17" i="6"/>
  <c r="BD12" i="6"/>
  <c r="BD8" i="6"/>
  <c r="BD49" i="6"/>
  <c r="BD30" i="6"/>
  <c r="BD11" i="6"/>
  <c r="BD45" i="6"/>
  <c r="BD24" i="6"/>
  <c r="BD7" i="6"/>
  <c r="BD16" i="6"/>
  <c r="BD41" i="6"/>
  <c r="BD20" i="6"/>
  <c r="BD35" i="6"/>
  <c r="BX48" i="6"/>
  <c r="BX44" i="6"/>
  <c r="BX47" i="6"/>
  <c r="BX43" i="6"/>
  <c r="BX46" i="6"/>
  <c r="BX42" i="6"/>
  <c r="BX49" i="6"/>
  <c r="BX41" i="6"/>
  <c r="BX45" i="6"/>
  <c r="K22" i="7"/>
  <c r="P43" i="7"/>
  <c r="P33" i="7"/>
  <c r="AT46" i="6"/>
  <c r="AT42" i="6"/>
  <c r="AT38" i="6"/>
  <c r="AT32" i="6"/>
  <c r="AT27" i="6"/>
  <c r="AT21" i="6"/>
  <c r="AT17" i="6"/>
  <c r="AT12" i="6"/>
  <c r="AT8" i="6"/>
  <c r="AT49" i="6"/>
  <c r="AT45" i="6"/>
  <c r="AT41" i="6"/>
  <c r="AT35" i="6"/>
  <c r="AT30" i="6"/>
  <c r="AT24" i="6"/>
  <c r="AT20" i="6"/>
  <c r="AT16" i="6"/>
  <c r="AT11" i="6"/>
  <c r="AT7" i="6"/>
  <c r="AT48" i="6"/>
  <c r="AT44" i="6"/>
  <c r="AT34" i="6"/>
  <c r="AT29" i="6"/>
  <c r="AT23" i="6"/>
  <c r="AT19" i="6"/>
  <c r="AT14" i="6"/>
  <c r="AT10" i="6"/>
  <c r="AT43" i="6"/>
  <c r="AT22" i="6"/>
  <c r="AT18" i="6"/>
  <c r="AT47" i="6"/>
  <c r="AT33" i="6"/>
  <c r="AT13" i="6"/>
  <c r="AT28" i="6"/>
  <c r="AT9" i="6"/>
  <c r="U48" i="6"/>
  <c r="U44" i="6"/>
  <c r="U34" i="6"/>
  <c r="U29" i="6"/>
  <c r="U23" i="6"/>
  <c r="U19" i="6"/>
  <c r="U14" i="6"/>
  <c r="U10" i="6"/>
  <c r="U45" i="6"/>
  <c r="U30" i="6"/>
  <c r="U20" i="6"/>
  <c r="U7" i="6"/>
  <c r="U47" i="6"/>
  <c r="U43" i="6"/>
  <c r="U33" i="6"/>
  <c r="U28" i="6"/>
  <c r="U22" i="6"/>
  <c r="U18" i="6"/>
  <c r="U13" i="6"/>
  <c r="U9" i="6"/>
  <c r="U49" i="6"/>
  <c r="U35" i="6"/>
  <c r="U24" i="6"/>
  <c r="U11" i="6"/>
  <c r="U46" i="6"/>
  <c r="U42" i="6"/>
  <c r="U38" i="6"/>
  <c r="U32" i="6"/>
  <c r="U27" i="6"/>
  <c r="U21" i="6"/>
  <c r="U17" i="6"/>
  <c r="U12" i="6"/>
  <c r="U8" i="6"/>
  <c r="U41" i="6"/>
  <c r="U16" i="6"/>
  <c r="AO47" i="6"/>
  <c r="AO43" i="6"/>
  <c r="AO33" i="6"/>
  <c r="AO28" i="6"/>
  <c r="AO22" i="6"/>
  <c r="AO18" i="6"/>
  <c r="AO13" i="6"/>
  <c r="AO9" i="6"/>
  <c r="AO46" i="6"/>
  <c r="AO42" i="6"/>
  <c r="AO38" i="6"/>
  <c r="AO32" i="6"/>
  <c r="AO27" i="6"/>
  <c r="AO21" i="6"/>
  <c r="AO17" i="6"/>
  <c r="AO12" i="6"/>
  <c r="AO8" i="6"/>
  <c r="AO49" i="6"/>
  <c r="AO45" i="6"/>
  <c r="AO41" i="6"/>
  <c r="AO35" i="6"/>
  <c r="AO30" i="6"/>
  <c r="AO24" i="6"/>
  <c r="AO20" i="6"/>
  <c r="AO16" i="6"/>
  <c r="AO11" i="6"/>
  <c r="AO7" i="6"/>
  <c r="AO48" i="6"/>
  <c r="AO29" i="6"/>
  <c r="AO10" i="6"/>
  <c r="AO14" i="6"/>
  <c r="AO44" i="6"/>
  <c r="AO23" i="6"/>
  <c r="AO34" i="6"/>
  <c r="AO19" i="6"/>
  <c r="BI47" i="6"/>
  <c r="BI43" i="6"/>
  <c r="BI33" i="6"/>
  <c r="BI28" i="6"/>
  <c r="BI22" i="6"/>
  <c r="BI18" i="6"/>
  <c r="BI13" i="6"/>
  <c r="BI9" i="6"/>
  <c r="BI46" i="6"/>
  <c r="BI42" i="6"/>
  <c r="BI38" i="6"/>
  <c r="BI32" i="6"/>
  <c r="BI27" i="6"/>
  <c r="BI21" i="6"/>
  <c r="BI17" i="6"/>
  <c r="BI12" i="6"/>
  <c r="BI8" i="6"/>
  <c r="BI49" i="6"/>
  <c r="BI45" i="6"/>
  <c r="BI41" i="6"/>
  <c r="BI35" i="6"/>
  <c r="BI30" i="6"/>
  <c r="BI24" i="6"/>
  <c r="BI20" i="6"/>
  <c r="BI16" i="6"/>
  <c r="BI11" i="6"/>
  <c r="BI7" i="6"/>
  <c r="BI44" i="6"/>
  <c r="BI23" i="6"/>
  <c r="BI19" i="6"/>
  <c r="BI29" i="6"/>
  <c r="BI34" i="6"/>
  <c r="BI14" i="6"/>
  <c r="BI48" i="6"/>
  <c r="BI10" i="6"/>
  <c r="K19" i="7"/>
  <c r="P37" i="7"/>
  <c r="K24" i="7"/>
  <c r="J43" i="7"/>
  <c r="M43" i="7" s="1"/>
  <c r="M41" i="7"/>
  <c r="I41" i="7"/>
  <c r="G41" i="7"/>
  <c r="Q38" i="7"/>
  <c r="E41" i="7"/>
  <c r="O38" i="7"/>
  <c r="H38" i="7"/>
  <c r="R38" i="7" s="1"/>
  <c r="D41" i="7"/>
  <c r="N38" i="7"/>
  <c r="K17" i="7"/>
  <c r="BX39" i="6"/>
  <c r="AJ39" i="6"/>
  <c r="F14" i="7" s="1"/>
  <c r="P14" i="7" s="1"/>
  <c r="R10" i="7"/>
  <c r="Q8" i="7"/>
  <c r="BW31" i="6"/>
  <c r="BW37" i="6"/>
  <c r="BY37" i="6"/>
  <c r="BY31" i="6"/>
  <c r="BW15" i="6"/>
  <c r="BF31" i="6"/>
  <c r="BF37" i="6" s="1"/>
  <c r="AQ36" i="6"/>
  <c r="AQ37" i="6" s="1"/>
  <c r="AP37" i="6"/>
  <c r="N38" i="6"/>
  <c r="R37" i="6"/>
  <c r="M36" i="6"/>
  <c r="M37" i="6"/>
  <c r="L37" i="6"/>
  <c r="F31" i="6"/>
  <c r="F15" i="6"/>
  <c r="F25" i="6"/>
  <c r="BE38" i="6"/>
  <c r="BF26" i="6"/>
  <c r="Q38" i="6"/>
  <c r="R26" i="6"/>
  <c r="AP38" i="6"/>
  <c r="AQ26" i="6"/>
  <c r="BA26" i="6"/>
  <c r="AG37" i="6"/>
  <c r="G38" i="6"/>
  <c r="H26" i="6"/>
  <c r="AA38" i="6"/>
  <c r="AB26" i="6"/>
  <c r="AU26" i="6"/>
  <c r="BK15" i="6"/>
  <c r="BO38" i="6"/>
  <c r="BP26" i="6"/>
  <c r="BF25" i="6"/>
  <c r="BP25" i="6"/>
  <c r="BK31" i="6"/>
  <c r="V38" i="6"/>
  <c r="E40" i="6"/>
  <c r="D26" i="6"/>
  <c r="D38" i="6" s="1"/>
  <c r="D40" i="6" s="1"/>
  <c r="I39" i="6" s="1"/>
  <c r="L26" i="6"/>
  <c r="AK26" i="6" s="1"/>
  <c r="T26" i="6"/>
  <c r="T38" i="6" s="1"/>
  <c r="X26" i="6"/>
  <c r="X38" i="6" s="1"/>
  <c r="BA38" i="6"/>
  <c r="BQ38" i="6"/>
  <c r="AV31" i="6"/>
  <c r="BP31" i="6"/>
  <c r="BP37" i="6" s="1"/>
  <c r="AD38" i="6"/>
  <c r="BJ38" i="6"/>
  <c r="BK26" i="6"/>
  <c r="BA25" i="6"/>
  <c r="AG26" i="6"/>
  <c r="F36" i="6"/>
  <c r="AV36" i="6"/>
  <c r="BK36" i="6"/>
  <c r="D7" i="7" l="1"/>
  <c r="N7" i="7" s="1"/>
  <c r="BV15" i="6"/>
  <c r="I38" i="6"/>
  <c r="I40" i="6" s="1"/>
  <c r="N39" i="6" s="1"/>
  <c r="N40" i="6" s="1"/>
  <c r="S39" i="6" s="1"/>
  <c r="S40" i="6" s="1"/>
  <c r="X39" i="6" s="1"/>
  <c r="X40" i="6" s="1"/>
  <c r="AC39" i="6" s="1"/>
  <c r="AC40" i="6" s="1"/>
  <c r="AH26" i="6"/>
  <c r="G9" i="7"/>
  <c r="AK38" i="6"/>
  <c r="BY26" i="6"/>
  <c r="H7" i="7"/>
  <c r="R7" i="7" s="1"/>
  <c r="BZ15" i="6"/>
  <c r="AE36" i="6"/>
  <c r="AY36" i="6"/>
  <c r="P36" i="6"/>
  <c r="AO15" i="6"/>
  <c r="U25" i="6"/>
  <c r="U15" i="6"/>
  <c r="BD15" i="6"/>
  <c r="BI31" i="6"/>
  <c r="P15" i="6"/>
  <c r="BN25" i="6"/>
  <c r="BN31" i="6"/>
  <c r="AY31" i="6"/>
  <c r="AE25" i="6"/>
  <c r="K25" i="6"/>
  <c r="K31" i="6"/>
  <c r="Z15" i="6"/>
  <c r="AY25" i="6"/>
  <c r="BI36" i="6"/>
  <c r="AO25" i="6"/>
  <c r="AO31" i="6"/>
  <c r="U31" i="6"/>
  <c r="AT25" i="6"/>
  <c r="AT31" i="6"/>
  <c r="BD31" i="6"/>
  <c r="BN36" i="6"/>
  <c r="AY15" i="6"/>
  <c r="AY26" i="6" s="1"/>
  <c r="K36" i="6"/>
  <c r="Z31" i="6"/>
  <c r="AT15" i="6"/>
  <c r="BI15" i="6"/>
  <c r="BI25" i="6"/>
  <c r="AO36" i="6"/>
  <c r="U36" i="6"/>
  <c r="AT36" i="6"/>
  <c r="BD25" i="6"/>
  <c r="BD26" i="6" s="1"/>
  <c r="BD36" i="6"/>
  <c r="P31" i="6"/>
  <c r="P25" i="6"/>
  <c r="BN15" i="6"/>
  <c r="AE31" i="6"/>
  <c r="AE15" i="6"/>
  <c r="K15" i="6"/>
  <c r="Z25" i="6"/>
  <c r="Z36" i="6"/>
  <c r="I43" i="7"/>
  <c r="G43" i="7"/>
  <c r="Q43" i="7" s="1"/>
  <c r="Q41" i="7"/>
  <c r="E43" i="7"/>
  <c r="O41" i="7"/>
  <c r="H41" i="7"/>
  <c r="R41" i="7" s="1"/>
  <c r="N41" i="7"/>
  <c r="D43" i="7"/>
  <c r="BS21" i="6"/>
  <c r="BS13" i="6"/>
  <c r="BS27" i="6"/>
  <c r="BS29" i="6"/>
  <c r="AJ9" i="6"/>
  <c r="AJ24" i="6"/>
  <c r="AJ27" i="6"/>
  <c r="F37" i="6"/>
  <c r="AJ33" i="6"/>
  <c r="BS19" i="6"/>
  <c r="AJ14" i="6"/>
  <c r="BS11" i="6"/>
  <c r="AJ22" i="6"/>
  <c r="BS32" i="6"/>
  <c r="AJ29" i="6"/>
  <c r="BS33" i="6"/>
  <c r="BS35" i="6"/>
  <c r="BS22" i="6"/>
  <c r="AJ13" i="6"/>
  <c r="BS10" i="6"/>
  <c r="AJ28" i="6"/>
  <c r="AJ34" i="6"/>
  <c r="BS23" i="6"/>
  <c r="BS20" i="6"/>
  <c r="BS16" i="6"/>
  <c r="AJ8" i="6"/>
  <c r="BS30" i="6"/>
  <c r="AJ17" i="6"/>
  <c r="BS14" i="6"/>
  <c r="AJ30" i="6"/>
  <c r="AJ32" i="6"/>
  <c r="AJ7" i="6"/>
  <c r="AJ35" i="6"/>
  <c r="BX35" i="6" s="1"/>
  <c r="AJ23" i="6"/>
  <c r="AJ20" i="6"/>
  <c r="BS17" i="6"/>
  <c r="AJ16" i="6"/>
  <c r="AJ12" i="6"/>
  <c r="BS9" i="6"/>
  <c r="BS34" i="6"/>
  <c r="BS28" i="6"/>
  <c r="AJ21" i="6"/>
  <c r="BS18" i="6"/>
  <c r="AJ11" i="6"/>
  <c r="AJ18" i="6"/>
  <c r="AJ10" i="6"/>
  <c r="BS7" i="6"/>
  <c r="AJ19" i="6"/>
  <c r="BS12" i="6"/>
  <c r="BS24" i="6"/>
  <c r="BX24" i="6" s="1"/>
  <c r="BS8" i="6"/>
  <c r="R8" i="7"/>
  <c r="Q9" i="7"/>
  <c r="O9" i="7"/>
  <c r="O15" i="7" s="1"/>
  <c r="BY38" i="6"/>
  <c r="BY40" i="6" s="1"/>
  <c r="BW26" i="6"/>
  <c r="BW38" i="6" s="1"/>
  <c r="BW40" i="6" s="1"/>
  <c r="BR38" i="6"/>
  <c r="BT38" i="6"/>
  <c r="F26" i="6"/>
  <c r="BP38" i="6"/>
  <c r="BF38" i="6"/>
  <c r="J39" i="6"/>
  <c r="BK37" i="6"/>
  <c r="AQ38" i="6"/>
  <c r="W38" i="6"/>
  <c r="AU38" i="6"/>
  <c r="AV26" i="6"/>
  <c r="BK38" i="6"/>
  <c r="AV37" i="6"/>
  <c r="AH38" i="6"/>
  <c r="AG38" i="6"/>
  <c r="L38" i="6"/>
  <c r="K38" i="6" s="1"/>
  <c r="M26" i="6"/>
  <c r="AL26" i="6" s="1"/>
  <c r="W26" i="6"/>
  <c r="AB38" i="6"/>
  <c r="G40" i="6"/>
  <c r="H38" i="6"/>
  <c r="R38" i="6"/>
  <c r="AE37" i="6" l="1"/>
  <c r="AY37" i="6"/>
  <c r="AH40" i="6"/>
  <c r="D13" i="7"/>
  <c r="N13" i="7" s="1"/>
  <c r="D9" i="7"/>
  <c r="N9" i="7" s="1"/>
  <c r="N15" i="7" s="1"/>
  <c r="BV26" i="6"/>
  <c r="BV38" i="6" s="1"/>
  <c r="BV40" i="6" s="1"/>
  <c r="AK40" i="6"/>
  <c r="G15" i="7" s="1"/>
  <c r="G13" i="7"/>
  <c r="Q13" i="7" s="1"/>
  <c r="Q15" i="7" s="1"/>
  <c r="H9" i="7"/>
  <c r="R9" i="7" s="1"/>
  <c r="AL38" i="6"/>
  <c r="BZ26" i="6"/>
  <c r="BZ38" i="6" s="1"/>
  <c r="BZ40" i="6" s="1"/>
  <c r="U26" i="6"/>
  <c r="P37" i="6"/>
  <c r="AO26" i="6"/>
  <c r="AT26" i="6"/>
  <c r="P26" i="6"/>
  <c r="BX33" i="6"/>
  <c r="U37" i="6"/>
  <c r="BX9" i="6"/>
  <c r="BX22" i="6"/>
  <c r="K26" i="6"/>
  <c r="BI26" i="6"/>
  <c r="Z37" i="6"/>
  <c r="BD37" i="6"/>
  <c r="AO37" i="6"/>
  <c r="Z26" i="6"/>
  <c r="BI37" i="6"/>
  <c r="BN26" i="6"/>
  <c r="AE26" i="6"/>
  <c r="AT37" i="6"/>
  <c r="K37" i="6"/>
  <c r="BN37" i="6"/>
  <c r="BX27" i="6"/>
  <c r="BX21" i="6"/>
  <c r="O43" i="7"/>
  <c r="H43" i="7"/>
  <c r="R43" i="7" s="1"/>
  <c r="N43" i="7"/>
  <c r="BX13" i="6"/>
  <c r="BX16" i="6"/>
  <c r="BX19" i="6"/>
  <c r="BX32" i="6"/>
  <c r="BX29" i="6"/>
  <c r="AJ15" i="6"/>
  <c r="F7" i="7" s="1"/>
  <c r="BX14" i="6"/>
  <c r="BX11" i="6"/>
  <c r="AJ36" i="6"/>
  <c r="F11" i="7" s="1"/>
  <c r="BX18" i="6"/>
  <c r="BS25" i="6"/>
  <c r="K8" i="7" s="1"/>
  <c r="BX30" i="6"/>
  <c r="BX8" i="6"/>
  <c r="AJ31" i="6"/>
  <c r="F10" i="7" s="1"/>
  <c r="BS36" i="6"/>
  <c r="K11" i="7" s="1"/>
  <c r="AJ25" i="6"/>
  <c r="F8" i="7" s="1"/>
  <c r="BS15" i="6"/>
  <c r="K7" i="7" s="1"/>
  <c r="BS31" i="6"/>
  <c r="K10" i="7" s="1"/>
  <c r="BX10" i="6"/>
  <c r="BX20" i="6"/>
  <c r="BX7" i="6"/>
  <c r="BX17" i="6"/>
  <c r="BX34" i="6"/>
  <c r="BX12" i="6"/>
  <c r="BX23" i="6"/>
  <c r="BX28" i="6"/>
  <c r="H40" i="6"/>
  <c r="L39" i="6"/>
  <c r="L40" i="6"/>
  <c r="M38" i="6"/>
  <c r="J40" i="6"/>
  <c r="AV38" i="6"/>
  <c r="AM39" i="6" l="1"/>
  <c r="D15" i="7"/>
  <c r="M40" i="6"/>
  <c r="K40" i="6"/>
  <c r="AL40" i="6"/>
  <c r="H15" i="7" s="1"/>
  <c r="H13" i="7"/>
  <c r="R13" i="7" s="1"/>
  <c r="R15" i="7" s="1"/>
  <c r="P8" i="7"/>
  <c r="P10" i="7"/>
  <c r="P7" i="7"/>
  <c r="P11" i="7"/>
  <c r="BX15" i="6"/>
  <c r="BX25" i="6"/>
  <c r="BX36" i="6"/>
  <c r="AJ26" i="6"/>
  <c r="F9" i="7" s="1"/>
  <c r="BS37" i="6"/>
  <c r="K12" i="7" s="1"/>
  <c r="BX31" i="6"/>
  <c r="AJ37" i="6"/>
  <c r="F12" i="7" s="1"/>
  <c r="BS26" i="6"/>
  <c r="K9" i="7" s="1"/>
  <c r="Q39" i="6"/>
  <c r="AN39" i="6"/>
  <c r="BR39" i="6" s="1"/>
  <c r="BR40" i="6" s="1"/>
  <c r="O39" i="6"/>
  <c r="AP39" i="6"/>
  <c r="AO39" i="6" s="1"/>
  <c r="BQ39" i="6" l="1"/>
  <c r="AM40" i="6"/>
  <c r="AR39" i="6" s="1"/>
  <c r="AR40" i="6" s="1"/>
  <c r="AW39" i="6" s="1"/>
  <c r="AW40" i="6" s="1"/>
  <c r="BB39" i="6" s="1"/>
  <c r="BB40" i="6" s="1"/>
  <c r="BG39" i="6" s="1"/>
  <c r="BG40" i="6" s="1"/>
  <c r="BL39" i="6" s="1"/>
  <c r="BL40" i="6" s="1"/>
  <c r="Q40" i="6"/>
  <c r="R39" i="6"/>
  <c r="P39" i="6"/>
  <c r="P9" i="7"/>
  <c r="P12" i="7"/>
  <c r="BX26" i="6"/>
  <c r="BS38" i="6"/>
  <c r="K13" i="7" s="1"/>
  <c r="BX37" i="6"/>
  <c r="AJ38" i="6"/>
  <c r="BT39" i="6"/>
  <c r="AQ39" i="6"/>
  <c r="BU39" i="6" s="1"/>
  <c r="AN40" i="6"/>
  <c r="BS39" i="6"/>
  <c r="K14" i="7" s="1"/>
  <c r="V39" i="6"/>
  <c r="AP40" i="6"/>
  <c r="AO40" i="6" s="1"/>
  <c r="O40" i="6"/>
  <c r="BQ40" i="6" l="1"/>
  <c r="I15" i="7" s="1"/>
  <c r="I14" i="7"/>
  <c r="V40" i="6"/>
  <c r="W39" i="6"/>
  <c r="U39" i="6"/>
  <c r="BT40" i="6"/>
  <c r="L15" i="7" s="1"/>
  <c r="L14" i="7"/>
  <c r="BU40" i="6"/>
  <c r="M15" i="7" s="1"/>
  <c r="M14" i="7"/>
  <c r="R40" i="6"/>
  <c r="P40" i="6"/>
  <c r="BX38" i="6"/>
  <c r="BX40" i="6" s="1"/>
  <c r="AJ40" i="6"/>
  <c r="F15" i="7" s="1"/>
  <c r="F13" i="7"/>
  <c r="P13" i="7" s="1"/>
  <c r="P15" i="7" s="1"/>
  <c r="BS40" i="6"/>
  <c r="K15" i="7" s="1"/>
  <c r="AQ40" i="6"/>
  <c r="AA39" i="6"/>
  <c r="AS39" i="6"/>
  <c r="AU39" i="6"/>
  <c r="AT39" i="6" s="1"/>
  <c r="T39" i="6"/>
  <c r="AA40" i="6" l="1"/>
  <c r="AB39" i="6"/>
  <c r="Z39" i="6"/>
  <c r="W40" i="6"/>
  <c r="U40" i="6"/>
  <c r="AU40" i="6"/>
  <c r="AT40" i="6" s="1"/>
  <c r="AV39" i="6"/>
  <c r="T40" i="6"/>
  <c r="AZ39" i="6"/>
  <c r="AY39" i="6" s="1"/>
  <c r="AF39" i="6"/>
  <c r="AS40" i="6"/>
  <c r="AF40" i="6" l="1"/>
  <c r="AG39" i="6"/>
  <c r="AE39" i="6"/>
  <c r="AB40" i="6"/>
  <c r="Z40" i="6"/>
  <c r="AV40" i="6"/>
  <c r="AZ40" i="6"/>
  <c r="AY40" i="6" s="1"/>
  <c r="AX39" i="6"/>
  <c r="BA39" i="6" s="1"/>
  <c r="Y39" i="6"/>
  <c r="BE39" i="6" l="1"/>
  <c r="BD39" i="6" s="1"/>
  <c r="AG40" i="6"/>
  <c r="AE40" i="6"/>
  <c r="BE40" i="6"/>
  <c r="BD40" i="6" s="1"/>
  <c r="Y40" i="6"/>
  <c r="AX40" i="6"/>
  <c r="BA40" i="6" s="1"/>
  <c r="BJ39" i="6" l="1"/>
  <c r="BI39" i="6" s="1"/>
  <c r="AD39" i="6"/>
  <c r="BC39" i="6"/>
  <c r="BF39" i="6" s="1"/>
  <c r="BJ40" i="6" l="1"/>
  <c r="BC40" i="6"/>
  <c r="BF40" i="6" s="1"/>
  <c r="AD40" i="6"/>
  <c r="BO39" i="6" l="1"/>
  <c r="BI40" i="6"/>
  <c r="BH39" i="6"/>
  <c r="BK39" i="6" s="1"/>
  <c r="BN39" i="6" l="1"/>
  <c r="BO40" i="6"/>
  <c r="BN40" i="6" s="1"/>
  <c r="BH40" i="6"/>
  <c r="BK40" i="6" s="1"/>
  <c r="BM39" i="6" l="1"/>
  <c r="BP39" i="6" s="1"/>
  <c r="BM40" i="6" l="1"/>
  <c r="BP40" i="6" s="1"/>
</calcChain>
</file>

<file path=xl/comments1.xml><?xml version="1.0" encoding="utf-8"?>
<comments xmlns="http://schemas.openxmlformats.org/spreadsheetml/2006/main">
  <authors>
    <author>田中裕明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期首の日付を入力してください</t>
        </r>
      </text>
    </comment>
    <comment ref="F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
計画立案時は計画前年差を、実績更新時は実績前年差を選択してください</t>
        </r>
      </text>
    </comment>
  </commentList>
</comments>
</file>

<file path=xl/sharedStrings.xml><?xml version="1.0" encoding="utf-8"?>
<sst xmlns="http://schemas.openxmlformats.org/spreadsheetml/2006/main" count="164" uniqueCount="56">
  <si>
    <t>手形決済</t>
    <rPh sb="0" eb="2">
      <t>テガタ</t>
    </rPh>
    <rPh sb="2" eb="4">
      <t>ケッサイ</t>
    </rPh>
    <phoneticPr fontId="2"/>
  </si>
  <si>
    <t>現金入金</t>
    <rPh sb="0" eb="2">
      <t>ゲンキン</t>
    </rPh>
    <rPh sb="2" eb="4">
      <t>ニュウキン</t>
    </rPh>
    <phoneticPr fontId="2"/>
  </si>
  <si>
    <t>売掛回収</t>
    <rPh sb="0" eb="2">
      <t>ウリカケ</t>
    </rPh>
    <rPh sb="2" eb="4">
      <t>カイシュウ</t>
    </rPh>
    <phoneticPr fontId="2"/>
  </si>
  <si>
    <t>その他</t>
    <rPh sb="2" eb="3">
      <t>タ</t>
    </rPh>
    <phoneticPr fontId="2"/>
  </si>
  <si>
    <t>短期借入</t>
    <rPh sb="0" eb="2">
      <t>タンキ</t>
    </rPh>
    <rPh sb="2" eb="4">
      <t>カリイレ</t>
    </rPh>
    <phoneticPr fontId="2"/>
  </si>
  <si>
    <t>長期借入</t>
    <rPh sb="0" eb="2">
      <t>チョウキ</t>
    </rPh>
    <rPh sb="2" eb="4">
      <t>カリイレ</t>
    </rPh>
    <phoneticPr fontId="2"/>
  </si>
  <si>
    <t>買掛支払</t>
    <rPh sb="0" eb="2">
      <t>カイカケ</t>
    </rPh>
    <rPh sb="2" eb="4">
      <t>シハライ</t>
    </rPh>
    <phoneticPr fontId="2"/>
  </si>
  <si>
    <t>未払支払</t>
    <rPh sb="0" eb="2">
      <t>ミハライ</t>
    </rPh>
    <rPh sb="2" eb="4">
      <t>シハライ</t>
    </rPh>
    <phoneticPr fontId="2"/>
  </si>
  <si>
    <t>項目</t>
    <rPh sb="0" eb="2">
      <t>コウモク</t>
    </rPh>
    <phoneticPr fontId="3"/>
  </si>
  <si>
    <t>経常収入</t>
    <rPh sb="0" eb="2">
      <t>ケイジョウ</t>
    </rPh>
    <rPh sb="2" eb="4">
      <t>シュウニュウ</t>
    </rPh>
    <phoneticPr fontId="3"/>
  </si>
  <si>
    <t>計</t>
    <rPh sb="0" eb="1">
      <t>ケイ</t>
    </rPh>
    <phoneticPr fontId="3"/>
  </si>
  <si>
    <t>売掛金</t>
    <rPh sb="0" eb="2">
      <t>ウリカケ</t>
    </rPh>
    <rPh sb="2" eb="3">
      <t>キン</t>
    </rPh>
    <phoneticPr fontId="3"/>
  </si>
  <si>
    <t>経常支出</t>
    <rPh sb="0" eb="2">
      <t>ケイジョウ</t>
    </rPh>
    <rPh sb="2" eb="4">
      <t>シシュツ</t>
    </rPh>
    <phoneticPr fontId="3"/>
  </si>
  <si>
    <t>前月繰越</t>
    <rPh sb="0" eb="2">
      <t>ゼンゲツ</t>
    </rPh>
    <rPh sb="2" eb="4">
      <t>クリコシ</t>
    </rPh>
    <phoneticPr fontId="2"/>
  </si>
  <si>
    <t>月末残高</t>
    <rPh sb="0" eb="2">
      <t>ゲツマツ</t>
    </rPh>
    <rPh sb="2" eb="4">
      <t>ザンダカ</t>
    </rPh>
    <phoneticPr fontId="3"/>
  </si>
  <si>
    <t>買掛金</t>
    <rPh sb="0" eb="3">
      <t>カイカケキン</t>
    </rPh>
    <phoneticPr fontId="2"/>
  </si>
  <si>
    <t>区分</t>
    <rPh sb="0" eb="2">
      <t>クブン</t>
    </rPh>
    <phoneticPr fontId="2"/>
  </si>
  <si>
    <t>計画</t>
    <rPh sb="0" eb="2">
      <t>ケイカク</t>
    </rPh>
    <phoneticPr fontId="3"/>
  </si>
  <si>
    <t>実績</t>
    <rPh sb="0" eb="2">
      <t>ジッセキ</t>
    </rPh>
    <phoneticPr fontId="3"/>
  </si>
  <si>
    <t>前期実績</t>
    <rPh sb="0" eb="2">
      <t>ゼンキ</t>
    </rPh>
    <rPh sb="2" eb="4">
      <t>ジッセキ</t>
    </rPh>
    <phoneticPr fontId="3"/>
  </si>
  <si>
    <t>合計</t>
    <rPh sb="0" eb="2">
      <t>ゴウケイ</t>
    </rPh>
    <phoneticPr fontId="3"/>
  </si>
  <si>
    <t>単位:</t>
    <rPh sb="0" eb="2">
      <t>タンイ</t>
    </rPh>
    <phoneticPr fontId="2"/>
  </si>
  <si>
    <t>千円</t>
    <rPh sb="0" eb="2">
      <t>センエン</t>
    </rPh>
    <phoneticPr fontId="2"/>
  </si>
  <si>
    <t>期首日付</t>
    <rPh sb="0" eb="2">
      <t>キシュ</t>
    </rPh>
    <rPh sb="2" eb="4">
      <t>ヒヅケ</t>
    </rPh>
    <phoneticPr fontId="2"/>
  </si>
  <si>
    <t>経常収支差額</t>
    <rPh sb="0" eb="2">
      <t>ケイジョウ</t>
    </rPh>
    <rPh sb="2" eb="4">
      <t>シュウシ</t>
    </rPh>
    <rPh sb="4" eb="6">
      <t>サガク</t>
    </rPh>
    <phoneticPr fontId="3"/>
  </si>
  <si>
    <t>短期返済</t>
    <rPh sb="0" eb="2">
      <t>タンキ</t>
    </rPh>
    <rPh sb="2" eb="4">
      <t>ヘンサイ</t>
    </rPh>
    <phoneticPr fontId="2"/>
  </si>
  <si>
    <t>長期返済</t>
    <rPh sb="0" eb="2">
      <t>チョウキ</t>
    </rPh>
    <rPh sb="2" eb="4">
      <t>ヘンサイ</t>
    </rPh>
    <phoneticPr fontId="2"/>
  </si>
  <si>
    <t>財務等収入</t>
    <rPh sb="0" eb="2">
      <t>ザイム</t>
    </rPh>
    <rPh sb="2" eb="3">
      <t>トウ</t>
    </rPh>
    <rPh sb="3" eb="5">
      <t>シュウニュウ</t>
    </rPh>
    <phoneticPr fontId="3"/>
  </si>
  <si>
    <t>財務等支出</t>
    <rPh sb="0" eb="2">
      <t>ザイム</t>
    </rPh>
    <rPh sb="2" eb="3">
      <t>トウ</t>
    </rPh>
    <rPh sb="3" eb="5">
      <t>シシュツ</t>
    </rPh>
    <phoneticPr fontId="3"/>
  </si>
  <si>
    <t>財務等収支差額</t>
    <rPh sb="0" eb="2">
      <t>ザイム</t>
    </rPh>
    <rPh sb="2" eb="3">
      <t>トウ</t>
    </rPh>
    <rPh sb="3" eb="5">
      <t>シュウシ</t>
    </rPh>
    <rPh sb="5" eb="7">
      <t>サガク</t>
    </rPh>
    <phoneticPr fontId="3"/>
  </si>
  <si>
    <t>総収支差額</t>
    <rPh sb="0" eb="1">
      <t>ソウ</t>
    </rPh>
    <rPh sb="1" eb="3">
      <t>シュウシ</t>
    </rPh>
    <rPh sb="3" eb="5">
      <t>サガク</t>
    </rPh>
    <phoneticPr fontId="3"/>
  </si>
  <si>
    <t>翌月繰越</t>
    <rPh sb="0" eb="2">
      <t>ヨクゲツ</t>
    </rPh>
    <rPh sb="2" eb="4">
      <t>クリコシ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</si>
  <si>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</si>
  <si>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2"/>
  </si>
  <si>
    <t>受取手形</t>
    <rPh sb="0" eb="2">
      <t>ウケトリ</t>
    </rPh>
    <rPh sb="2" eb="4">
      <t>テガタ</t>
    </rPh>
    <phoneticPr fontId="3"/>
  </si>
  <si>
    <t>支払手形</t>
    <rPh sb="0" eb="2">
      <t>シハライ</t>
    </rPh>
    <rPh sb="2" eb="4">
      <t>テガタ</t>
    </rPh>
    <phoneticPr fontId="3"/>
  </si>
  <si>
    <t>棚卸資産</t>
    <rPh sb="0" eb="2">
      <t>タナオロシ</t>
    </rPh>
    <rPh sb="2" eb="4">
      <t>シサン</t>
    </rPh>
    <phoneticPr fontId="2"/>
  </si>
  <si>
    <t>上期累計</t>
    <rPh sb="0" eb="2">
      <t>カミキ</t>
    </rPh>
    <rPh sb="2" eb="4">
      <t>ルイケイ</t>
    </rPh>
    <phoneticPr fontId="2"/>
  </si>
  <si>
    <t>下期累計</t>
    <rPh sb="0" eb="2">
      <t>シモキ</t>
    </rPh>
    <rPh sb="2" eb="4">
      <t>ルイケイ</t>
    </rPh>
    <phoneticPr fontId="2"/>
  </si>
  <si>
    <t>通期累計</t>
    <rPh sb="0" eb="2">
      <t>ツウキ</t>
    </rPh>
    <rPh sb="2" eb="4">
      <t>ルイケイ</t>
    </rPh>
    <phoneticPr fontId="2"/>
  </si>
  <si>
    <t>計画前年差</t>
  </si>
  <si>
    <t>実績計画差</t>
    <rPh sb="0" eb="2">
      <t>ジッセキ</t>
    </rPh>
    <rPh sb="2" eb="4">
      <t>ケイカク</t>
    </rPh>
    <rPh sb="4" eb="5">
      <t>サ</t>
    </rPh>
    <phoneticPr fontId="2"/>
  </si>
  <si>
    <t>経常収入</t>
    <rPh sb="0" eb="2">
      <t>ケイジョウ</t>
    </rPh>
    <rPh sb="2" eb="4">
      <t>シュウニュウ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</si>
  <si>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</si>
  <si>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</si>
  <si>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</si>
  <si>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販売費及び一般管理費</t>
    <rPh sb="0" eb="4">
      <t>ハンバイヒオヨ</t>
    </rPh>
    <rPh sb="5" eb="10">
      <t>イッパンカンリヒ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</si>
  <si>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</si>
  <si>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</si>
  <si>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</si>
  <si>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</si>
  <si>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</si>
  <si>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</si>
  <si>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</t>
    </rPh>
    <rPh sb="2" eb="3">
      <t>マエ</t>
    </rPh>
    <rPh sb="3" eb="5">
      <t>トウキ</t>
    </rPh>
    <rPh sb="5" eb="8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</si>
  <si>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</si>
  <si>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当期純利益</t>
    <rPh sb="0" eb="2">
      <t>トウキ</t>
    </rPh>
    <rPh sb="2" eb="5">
      <t>ジュンリエキ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</si>
</sst>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9"/>
      </patternFill>
    </fill>
    <fill>
      <patternFill patternType="mediumGray">
        <fgColor indexed="9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mediumGray">
        <fgColor indexed="9"/>
        <bgColor theme="9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>
      <alignment vertical="center"/>
    </xf>
    <xf numFmtId="38" fontId="4" fillId="0" borderId="1" xfId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4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8" borderId="9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vertical="center" shrinkToFit="1"/>
    </xf>
    <xf numFmtId="0" fontId="4" fillId="10" borderId="9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7" fillId="5" borderId="9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3" fontId="7" fillId="3" borderId="1" xfId="1" applyNumberFormat="1" applyFont="1" applyFill="1" applyBorder="1" applyAlignment="1" applyProtection="1">
      <alignment vertical="center"/>
      <protection hidden="1"/>
    </xf>
    <xf numFmtId="3" fontId="7" fillId="5" borderId="1" xfId="1" applyNumberFormat="1" applyFont="1" applyFill="1" applyBorder="1" applyAlignment="1" applyProtection="1">
      <alignment vertical="center"/>
      <protection hidden="1"/>
    </xf>
    <xf numFmtId="3" fontId="4" fillId="6" borderId="1" xfId="1" applyNumberFormat="1" applyFont="1" applyFill="1" applyBorder="1" applyAlignment="1" applyProtection="1">
      <alignment vertical="center"/>
      <protection hidden="1"/>
    </xf>
    <xf numFmtId="3" fontId="7" fillId="4" borderId="1" xfId="1" applyNumberFormat="1" applyFont="1" applyFill="1" applyBorder="1" applyAlignment="1" applyProtection="1">
      <alignment vertical="center"/>
      <protection hidden="1"/>
    </xf>
    <xf numFmtId="3" fontId="4" fillId="14" borderId="1" xfId="1" applyNumberFormat="1" applyFont="1" applyFill="1" applyBorder="1" applyAlignment="1" applyProtection="1">
      <alignment vertical="center"/>
      <protection hidden="1"/>
    </xf>
    <xf numFmtId="3" fontId="4" fillId="2" borderId="1" xfId="1" applyNumberFormat="1" applyFont="1" applyFill="1" applyBorder="1" applyAlignment="1" applyProtection="1">
      <alignment vertical="center"/>
      <protection hidden="1"/>
    </xf>
    <xf numFmtId="3" fontId="4" fillId="0" borderId="1" xfId="1" applyNumberFormat="1" applyFont="1" applyBorder="1" applyAlignment="1" applyProtection="1">
      <alignment vertical="center"/>
      <protection hidden="1"/>
    </xf>
    <xf numFmtId="3" fontId="4" fillId="0" borderId="1" xfId="1" applyNumberFormat="1" applyFont="1" applyFill="1" applyBorder="1" applyAlignment="1" applyProtection="1">
      <alignment vertical="center"/>
      <protection hidden="1"/>
    </xf>
    <xf numFmtId="3" fontId="5" fillId="0" borderId="0" xfId="0" applyNumberFormat="1" applyFont="1">
      <alignment vertical="center"/>
    </xf>
    <xf numFmtId="3" fontId="4" fillId="0" borderId="1" xfId="1" applyNumberFormat="1" applyFont="1" applyFill="1" applyBorder="1" applyAlignment="1" applyProtection="1">
      <alignment vertical="center"/>
      <protection locked="0"/>
    </xf>
    <xf numFmtId="3" fontId="4" fillId="16" borderId="1" xfId="1" applyNumberFormat="1" applyFont="1" applyFill="1" applyBorder="1" applyAlignment="1" applyProtection="1">
      <alignment vertical="center"/>
      <protection locked="0"/>
    </xf>
    <xf numFmtId="3" fontId="4" fillId="12" borderId="1" xfId="1" applyNumberFormat="1" applyFont="1" applyFill="1" applyBorder="1" applyAlignment="1" applyProtection="1">
      <alignment vertical="center"/>
      <protection locked="0"/>
    </xf>
    <xf numFmtId="3" fontId="4" fillId="0" borderId="1" xfId="1" applyNumberFormat="1" applyFont="1" applyBorder="1" applyAlignment="1" applyProtection="1">
      <alignment vertical="center"/>
      <protection locked="0"/>
    </xf>
    <xf numFmtId="3" fontId="4" fillId="10" borderId="1" xfId="1" applyNumberFormat="1" applyFont="1" applyFill="1" applyBorder="1" applyAlignment="1" applyProtection="1">
      <alignment vertical="center"/>
      <protection locked="0"/>
    </xf>
    <xf numFmtId="3" fontId="4" fillId="6" borderId="1" xfId="1" applyNumberFormat="1" applyFont="1" applyFill="1" applyBorder="1" applyAlignment="1" applyProtection="1">
      <alignment vertical="center"/>
      <protection locked="0"/>
    </xf>
    <xf numFmtId="3" fontId="4" fillId="7" borderId="1" xfId="1" applyNumberFormat="1" applyFont="1" applyFill="1" applyBorder="1" applyAlignment="1" applyProtection="1">
      <alignment vertical="center"/>
      <protection locked="0"/>
    </xf>
    <xf numFmtId="3" fontId="4" fillId="15" borderId="1" xfId="1" applyNumberFormat="1" applyFont="1" applyFill="1" applyBorder="1" applyAlignment="1" applyProtection="1">
      <alignment vertical="center"/>
      <protection hidden="1"/>
    </xf>
    <xf numFmtId="3" fontId="5" fillId="0" borderId="0" xfId="0" applyNumberFormat="1" applyFont="1" applyAlignment="1">
      <alignment horizontal="center" vertical="center"/>
    </xf>
    <xf numFmtId="3" fontId="5" fillId="0" borderId="1" xfId="1" applyNumberFormat="1" applyFont="1" applyFill="1" applyBorder="1" applyAlignment="1" applyProtection="1">
      <alignment vertical="center"/>
      <protection hidden="1"/>
    </xf>
    <xf numFmtId="0" fontId="5" fillId="0" borderId="0" xfId="0" applyFont="1" applyFill="1">
      <alignment vertical="center"/>
    </xf>
    <xf numFmtId="3" fontId="7" fillId="8" borderId="1" xfId="1" applyNumberFormat="1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3" fontId="7" fillId="17" borderId="1" xfId="1" applyNumberFormat="1" applyFont="1" applyFill="1" applyBorder="1" applyAlignment="1" applyProtection="1">
      <alignment vertical="center"/>
      <protection hidden="1"/>
    </xf>
    <xf numFmtId="3" fontId="5" fillId="10" borderId="1" xfId="1" applyNumberFormat="1" applyFont="1" applyFill="1" applyBorder="1" applyAlignment="1" applyProtection="1">
      <alignment vertical="center"/>
      <protection hidden="1"/>
    </xf>
    <xf numFmtId="3" fontId="5" fillId="16" borderId="1" xfId="1" applyNumberFormat="1" applyFont="1" applyFill="1" applyBorder="1" applyAlignment="1" applyProtection="1">
      <alignment vertical="center"/>
      <protection hidden="1"/>
    </xf>
    <xf numFmtId="3" fontId="5" fillId="12" borderId="1" xfId="1" applyNumberFormat="1" applyFont="1" applyFill="1" applyBorder="1" applyAlignment="1" applyProtection="1">
      <alignment vertical="center"/>
      <protection hidden="1"/>
    </xf>
    <xf numFmtId="0" fontId="4" fillId="14" borderId="1" xfId="0" applyFont="1" applyFill="1" applyBorder="1" applyAlignment="1" applyProtection="1">
      <alignment horizontal="center" vertical="center"/>
    </xf>
    <xf numFmtId="3" fontId="4" fillId="10" borderId="1" xfId="1" applyNumberFormat="1" applyFont="1" applyFill="1" applyBorder="1" applyAlignment="1" applyProtection="1">
      <alignment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14" borderId="1" xfId="0" applyNumberFormat="1" applyFont="1" applyFill="1" applyBorder="1" applyAlignment="1" applyProtection="1">
      <alignment horizontal="center" vertical="center"/>
    </xf>
    <xf numFmtId="38" fontId="5" fillId="13" borderId="1" xfId="1" applyFont="1" applyFill="1" applyBorder="1" applyAlignment="1">
      <alignment horizontal="center" vertical="center"/>
    </xf>
    <xf numFmtId="38" fontId="5" fillId="14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7" fillId="8" borderId="1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4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/>
    </xf>
    <xf numFmtId="0" fontId="7" fillId="17" borderId="4" xfId="0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0" fontId="5" fillId="1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12" borderId="4" xfId="0" applyFont="1" applyFill="1" applyBorder="1" applyAlignment="1" applyProtection="1">
      <alignment horizontal="center" vertical="center"/>
    </xf>
    <xf numFmtId="0" fontId="5" fillId="12" borderId="7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3" fontId="5" fillId="13" borderId="1" xfId="1" applyNumberFormat="1" applyFont="1" applyFill="1" applyBorder="1" applyAlignment="1">
      <alignment horizontal="center" vertical="center"/>
    </xf>
    <xf numFmtId="3" fontId="5" fillId="14" borderId="1" xfId="1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 applyProtection="1">
      <alignment horizontal="center" vertical="center" textRotation="255"/>
    </xf>
    <xf numFmtId="0" fontId="7" fillId="8" borderId="2" xfId="0" applyFont="1" applyFill="1" applyBorder="1" applyAlignment="1" applyProtection="1">
      <alignment horizontal="center" vertical="center" textRotation="255"/>
    </xf>
    <xf numFmtId="0" fontId="7" fillId="8" borderId="3" xfId="0" applyFont="1" applyFill="1" applyBorder="1" applyAlignment="1" applyProtection="1">
      <alignment horizontal="center" vertical="center" textRotation="255"/>
    </xf>
    <xf numFmtId="0" fontId="4" fillId="10" borderId="6" xfId="0" applyFont="1" applyFill="1" applyBorder="1" applyAlignment="1" applyProtection="1">
      <alignment horizontal="center" vertical="center" textRotation="255"/>
    </xf>
    <xf numFmtId="0" fontId="4" fillId="10" borderId="2" xfId="0" applyFont="1" applyFill="1" applyBorder="1" applyAlignment="1" applyProtection="1">
      <alignment horizontal="center" vertical="center" textRotation="255"/>
    </xf>
    <xf numFmtId="0" fontId="4" fillId="10" borderId="3" xfId="0" applyFont="1" applyFill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7" fillId="5" borderId="10" xfId="0" applyFont="1" applyFill="1" applyBorder="1" applyAlignment="1" applyProtection="1">
      <alignment vertical="center" textRotation="255" shrinkToFit="1"/>
    </xf>
    <xf numFmtId="0" fontId="7" fillId="5" borderId="11" xfId="0" applyFont="1" applyFill="1" applyBorder="1" applyAlignment="1" applyProtection="1">
      <alignment vertical="center" textRotation="255" shrinkToFit="1"/>
    </xf>
    <xf numFmtId="0" fontId="7" fillId="5" borderId="3" xfId="0" applyFont="1" applyFill="1" applyBorder="1" applyAlignment="1" applyProtection="1">
      <alignment vertical="center" textRotation="255" shrinkToFit="1"/>
    </xf>
    <xf numFmtId="0" fontId="4" fillId="6" borderId="10" xfId="0" applyFont="1" applyFill="1" applyBorder="1" applyAlignment="1" applyProtection="1">
      <alignment vertical="center" textRotation="255" shrinkToFit="1"/>
    </xf>
    <xf numFmtId="0" fontId="4" fillId="6" borderId="11" xfId="0" applyFont="1" applyFill="1" applyBorder="1" applyAlignment="1" applyProtection="1">
      <alignment vertical="center" textRotation="255" shrinkToFit="1"/>
    </xf>
    <xf numFmtId="0" fontId="4" fillId="6" borderId="3" xfId="0" applyFont="1" applyFill="1" applyBorder="1" applyAlignment="1" applyProtection="1">
      <alignment vertical="center" textRotation="255" shrinkToFit="1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R43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15" sqref="O15"/>
    </sheetView>
  </sheetViews>
  <sheetFormatPr defaultColWidth="9" defaultRowHeight="15.75" outlineLevelRow="1" outlineLevelCol="1"/>
  <cols>
    <col min="1" max="1" width="3.125" style="1" customWidth="1"/>
    <col min="2" max="2" width="8.125" style="1" customWidth="1"/>
    <col min="3" max="3" width="16.5" style="1" customWidth="1"/>
    <col min="4" max="6" width="10.125" style="1" customWidth="1"/>
    <col min="7" max="8" width="10.125" style="1" customWidth="1" outlineLevel="1"/>
    <col min="9" max="11" width="10.125" style="1" customWidth="1"/>
    <col min="12" max="13" width="10.125" style="1" customWidth="1" outlineLevel="1"/>
    <col min="14" max="16" width="10.125" style="1" customWidth="1"/>
    <col min="17" max="18" width="10.125" style="1" customWidth="1" outlineLevel="1"/>
    <col min="19" max="19" width="10.125" style="1" customWidth="1"/>
    <col min="20" max="16384" width="9" style="1"/>
  </cols>
  <sheetData>
    <row r="1" spans="2:18" ht="19.5">
      <c r="B1" s="4" t="str">
        <f>資金計画書!B1</f>
        <v>■2019年3月期　資金計画書</v>
      </c>
    </row>
    <row r="2" spans="2:18" ht="19.5">
      <c r="B2" s="4"/>
    </row>
    <row r="3" spans="2:18">
      <c r="B3" s="3" t="s">
        <v>21</v>
      </c>
      <c r="C3" s="1" t="s">
        <v>22</v>
      </c>
    </row>
    <row r="4" spans="2:18">
      <c r="B4" s="3"/>
      <c r="C4" s="3"/>
    </row>
    <row r="5" spans="2:18" ht="30" customHeight="1">
      <c r="D5" s="46" t="s">
        <v>37</v>
      </c>
      <c r="E5" s="46"/>
      <c r="F5" s="46"/>
      <c r="G5" s="46"/>
      <c r="H5" s="46"/>
      <c r="I5" s="46" t="s">
        <v>38</v>
      </c>
      <c r="J5" s="46"/>
      <c r="K5" s="46"/>
      <c r="L5" s="46"/>
      <c r="M5" s="46"/>
      <c r="N5" s="47" t="s">
        <v>39</v>
      </c>
      <c r="O5" s="47"/>
      <c r="P5" s="47"/>
      <c r="Q5" s="47"/>
      <c r="R5" s="47"/>
    </row>
    <row r="6" spans="2:18" ht="30" customHeight="1">
      <c r="B6" s="49" t="s">
        <v>8</v>
      </c>
      <c r="C6" s="49"/>
      <c r="D6" s="42" t="s">
        <v>19</v>
      </c>
      <c r="E6" s="42" t="s">
        <v>17</v>
      </c>
      <c r="F6" s="42" t="str">
        <f>資金計画書!$F$6</f>
        <v>計画前年差</v>
      </c>
      <c r="G6" s="42" t="s">
        <v>18</v>
      </c>
      <c r="H6" s="42" t="s">
        <v>41</v>
      </c>
      <c r="I6" s="42" t="s">
        <v>19</v>
      </c>
      <c r="J6" s="42" t="s">
        <v>17</v>
      </c>
      <c r="K6" s="42" t="str">
        <f>F6</f>
        <v>計画前年差</v>
      </c>
      <c r="L6" s="42" t="s">
        <v>18</v>
      </c>
      <c r="M6" s="42" t="s">
        <v>41</v>
      </c>
      <c r="N6" s="13" t="s">
        <v>19</v>
      </c>
      <c r="O6" s="13" t="s">
        <v>17</v>
      </c>
      <c r="P6" s="13" t="str">
        <f>F6</f>
        <v>計画前年差</v>
      </c>
      <c r="Q6" s="13" t="s">
        <v>18</v>
      </c>
      <c r="R6" s="13" t="s">
        <v>41</v>
      </c>
    </row>
    <row r="7" spans="2:18" ht="30" customHeight="1">
      <c r="B7" s="53" t="s">
        <v>42</v>
      </c>
      <c r="C7" s="53"/>
      <c r="D7" s="36">
        <f>資金計画書!AH15</f>
        <v>400</v>
      </c>
      <c r="E7" s="36">
        <f>資金計画書!AI15</f>
        <v>3000</v>
      </c>
      <c r="F7" s="36">
        <f>資金計画書!AJ15</f>
        <v>2600</v>
      </c>
      <c r="G7" s="36">
        <f>資金計画書!AK15</f>
        <v>2100</v>
      </c>
      <c r="H7" s="36">
        <f>資金計画書!AL15</f>
        <v>-900</v>
      </c>
      <c r="I7" s="36">
        <f>資金計画書!BQ15</f>
        <v>0</v>
      </c>
      <c r="J7" s="36">
        <f>資金計画書!BR15</f>
        <v>3000</v>
      </c>
      <c r="K7" s="36">
        <f>資金計画書!BS15</f>
        <v>3000</v>
      </c>
      <c r="L7" s="36">
        <f>資金計画書!BT15</f>
        <v>0</v>
      </c>
      <c r="M7" s="36">
        <f>資金計画書!BU15</f>
        <v>-3000</v>
      </c>
      <c r="N7" s="36">
        <f t="shared" ref="N7:R10" si="0">SUM(D7,I7)</f>
        <v>400</v>
      </c>
      <c r="O7" s="36">
        <f t="shared" si="0"/>
        <v>6000</v>
      </c>
      <c r="P7" s="36">
        <f t="shared" si="0"/>
        <v>5600</v>
      </c>
      <c r="Q7" s="36">
        <f t="shared" si="0"/>
        <v>2100</v>
      </c>
      <c r="R7" s="36">
        <f t="shared" si="0"/>
        <v>-3900</v>
      </c>
    </row>
    <row r="8" spans="2:18" ht="30" customHeight="1">
      <c r="B8" s="54" t="s">
        <v>12</v>
      </c>
      <c r="C8" s="54"/>
      <c r="D8" s="43">
        <f>資金計画書!AH25</f>
        <v>0</v>
      </c>
      <c r="E8" s="43">
        <f>資金計画書!AI25</f>
        <v>0</v>
      </c>
      <c r="F8" s="43">
        <f>資金計画書!AJ25</f>
        <v>0</v>
      </c>
      <c r="G8" s="43">
        <f>資金計画書!AK25</f>
        <v>0</v>
      </c>
      <c r="H8" s="43">
        <f>資金計画書!AL25</f>
        <v>0</v>
      </c>
      <c r="I8" s="43">
        <f>資金計画書!BQ25</f>
        <v>0</v>
      </c>
      <c r="J8" s="43">
        <f>資金計画書!BR25</f>
        <v>0</v>
      </c>
      <c r="K8" s="43">
        <f>資金計画書!BS25</f>
        <v>0</v>
      </c>
      <c r="L8" s="43">
        <f>資金計画書!BT25</f>
        <v>0</v>
      </c>
      <c r="M8" s="43">
        <f>資金計画書!BU25</f>
        <v>0</v>
      </c>
      <c r="N8" s="43">
        <f t="shared" si="0"/>
        <v>0</v>
      </c>
      <c r="O8" s="43">
        <f t="shared" si="0"/>
        <v>0</v>
      </c>
      <c r="P8" s="43">
        <f t="shared" si="0"/>
        <v>0</v>
      </c>
      <c r="Q8" s="43">
        <f t="shared" si="0"/>
        <v>0</v>
      </c>
      <c r="R8" s="43">
        <f t="shared" si="0"/>
        <v>0</v>
      </c>
    </row>
    <row r="9" spans="2:18" ht="30" customHeight="1">
      <c r="B9" s="48" t="s">
        <v>24</v>
      </c>
      <c r="C9" s="48"/>
      <c r="D9" s="16">
        <f>資金計画書!AH26</f>
        <v>400</v>
      </c>
      <c r="E9" s="16">
        <f>資金計画書!AI26</f>
        <v>3000</v>
      </c>
      <c r="F9" s="16">
        <f>資金計画書!AJ26</f>
        <v>2600</v>
      </c>
      <c r="G9" s="16">
        <f>資金計画書!AK26</f>
        <v>2100</v>
      </c>
      <c r="H9" s="16">
        <f>資金計画書!AL26</f>
        <v>-900</v>
      </c>
      <c r="I9" s="16">
        <f>資金計画書!BQ26</f>
        <v>0</v>
      </c>
      <c r="J9" s="16">
        <f>資金計画書!BR26</f>
        <v>3000</v>
      </c>
      <c r="K9" s="16">
        <f>資金計画書!BS26</f>
        <v>3000</v>
      </c>
      <c r="L9" s="16">
        <f>資金計画書!BT26</f>
        <v>0</v>
      </c>
      <c r="M9" s="16">
        <f>資金計画書!BU26</f>
        <v>-3000</v>
      </c>
      <c r="N9" s="16">
        <f t="shared" si="0"/>
        <v>400</v>
      </c>
      <c r="O9" s="16">
        <f t="shared" si="0"/>
        <v>6000</v>
      </c>
      <c r="P9" s="16">
        <f t="shared" si="0"/>
        <v>5600</v>
      </c>
      <c r="Q9" s="16">
        <f t="shared" si="0"/>
        <v>2100</v>
      </c>
      <c r="R9" s="16">
        <f t="shared" si="0"/>
        <v>-3900</v>
      </c>
    </row>
    <row r="10" spans="2:18" ht="30" customHeight="1">
      <c r="B10" s="55" t="s">
        <v>27</v>
      </c>
      <c r="C10" s="55"/>
      <c r="D10" s="17">
        <f>資金計画書!AH31</f>
        <v>0</v>
      </c>
      <c r="E10" s="17">
        <f>資金計画書!AI31</f>
        <v>0</v>
      </c>
      <c r="F10" s="17">
        <f>資金計画書!AJ31</f>
        <v>0</v>
      </c>
      <c r="G10" s="17">
        <f>資金計画書!AK31</f>
        <v>0</v>
      </c>
      <c r="H10" s="17">
        <f>資金計画書!AL31</f>
        <v>0</v>
      </c>
      <c r="I10" s="17">
        <f>資金計画書!BQ31</f>
        <v>0</v>
      </c>
      <c r="J10" s="17">
        <f>資金計画書!BR31</f>
        <v>0</v>
      </c>
      <c r="K10" s="17">
        <f>資金計画書!BS31</f>
        <v>0</v>
      </c>
      <c r="L10" s="17">
        <f>資金計画書!BT31</f>
        <v>7000</v>
      </c>
      <c r="M10" s="17">
        <f>資金計画書!BU31</f>
        <v>7000</v>
      </c>
      <c r="N10" s="17">
        <f t="shared" si="0"/>
        <v>0</v>
      </c>
      <c r="O10" s="17">
        <f t="shared" si="0"/>
        <v>0</v>
      </c>
      <c r="P10" s="17">
        <f t="shared" si="0"/>
        <v>0</v>
      </c>
      <c r="Q10" s="17">
        <f t="shared" si="0"/>
        <v>7000</v>
      </c>
      <c r="R10" s="17">
        <f t="shared" si="0"/>
        <v>7000</v>
      </c>
    </row>
    <row r="11" spans="2:18" ht="30" customHeight="1">
      <c r="B11" s="56" t="s">
        <v>28</v>
      </c>
      <c r="C11" s="56"/>
      <c r="D11" s="18">
        <f>資金計画書!AH36</f>
        <v>1000</v>
      </c>
      <c r="E11" s="18">
        <f>資金計画書!AI36</f>
        <v>1000</v>
      </c>
      <c r="F11" s="18">
        <f>資金計画書!AJ36</f>
        <v>0</v>
      </c>
      <c r="G11" s="18">
        <f>資金計画書!AK36</f>
        <v>3000</v>
      </c>
      <c r="H11" s="18">
        <f>資金計画書!AL36</f>
        <v>2000</v>
      </c>
      <c r="I11" s="18">
        <f>資金計画書!BQ36</f>
        <v>0</v>
      </c>
      <c r="J11" s="18">
        <f>資金計画書!BR36</f>
        <v>0</v>
      </c>
      <c r="K11" s="18">
        <f>資金計画書!BS36</f>
        <v>0</v>
      </c>
      <c r="L11" s="18">
        <f>資金計画書!BT36</f>
        <v>1000</v>
      </c>
      <c r="M11" s="18">
        <f>資金計画書!BU36</f>
        <v>1000</v>
      </c>
      <c r="N11" s="18">
        <f t="shared" ref="N11:N13" si="1">SUM(D11,I11)</f>
        <v>1000</v>
      </c>
      <c r="O11" s="18">
        <f t="shared" ref="O11:O13" si="2">SUM(E11,J11)</f>
        <v>1000</v>
      </c>
      <c r="P11" s="18">
        <f t="shared" ref="P11:P13" si="3">SUM(F11,K11)</f>
        <v>0</v>
      </c>
      <c r="Q11" s="18">
        <f t="shared" ref="Q11:Q13" si="4">SUM(G11,L11)</f>
        <v>4000</v>
      </c>
      <c r="R11" s="18">
        <f t="shared" ref="R11:R13" si="5">SUM(H11,M11)</f>
        <v>3000</v>
      </c>
    </row>
    <row r="12" spans="2:18" ht="30" customHeight="1">
      <c r="B12" s="50" t="s">
        <v>29</v>
      </c>
      <c r="C12" s="50"/>
      <c r="D12" s="19">
        <f>資金計画書!AH37</f>
        <v>-1000</v>
      </c>
      <c r="E12" s="19">
        <f>資金計画書!AI37</f>
        <v>-1000</v>
      </c>
      <c r="F12" s="19">
        <f>資金計画書!AJ37</f>
        <v>0</v>
      </c>
      <c r="G12" s="19">
        <f>資金計画書!AK37</f>
        <v>-3000</v>
      </c>
      <c r="H12" s="19">
        <f>資金計画書!AL37</f>
        <v>-2000</v>
      </c>
      <c r="I12" s="19">
        <f>資金計画書!BQ37</f>
        <v>0</v>
      </c>
      <c r="J12" s="19">
        <f>資金計画書!BR37</f>
        <v>0</v>
      </c>
      <c r="K12" s="19">
        <f>資金計画書!BS37</f>
        <v>0</v>
      </c>
      <c r="L12" s="19">
        <f>資金計画書!BT37</f>
        <v>6000</v>
      </c>
      <c r="M12" s="19">
        <f>資金計画書!BU37</f>
        <v>6000</v>
      </c>
      <c r="N12" s="19">
        <f t="shared" si="1"/>
        <v>-1000</v>
      </c>
      <c r="O12" s="19">
        <f t="shared" si="2"/>
        <v>-1000</v>
      </c>
      <c r="P12" s="19">
        <f t="shared" si="3"/>
        <v>0</v>
      </c>
      <c r="Q12" s="19">
        <f t="shared" si="4"/>
        <v>3000</v>
      </c>
      <c r="R12" s="19">
        <f t="shared" si="5"/>
        <v>4000</v>
      </c>
    </row>
    <row r="13" spans="2:18" ht="30" customHeight="1">
      <c r="B13" s="49" t="s">
        <v>30</v>
      </c>
      <c r="C13" s="49"/>
      <c r="D13" s="20">
        <f>資金計画書!AH38</f>
        <v>-600</v>
      </c>
      <c r="E13" s="20">
        <f>資金計画書!AI38</f>
        <v>2000</v>
      </c>
      <c r="F13" s="20">
        <f>資金計画書!AJ38</f>
        <v>2600</v>
      </c>
      <c r="G13" s="20">
        <f>資金計画書!AK38</f>
        <v>-900</v>
      </c>
      <c r="H13" s="20">
        <f>資金計画書!AL38</f>
        <v>-2900</v>
      </c>
      <c r="I13" s="20">
        <f>資金計画書!BQ38</f>
        <v>0</v>
      </c>
      <c r="J13" s="20">
        <f>資金計画書!BR38</f>
        <v>3000</v>
      </c>
      <c r="K13" s="20">
        <f>資金計画書!BS38</f>
        <v>3000</v>
      </c>
      <c r="L13" s="20">
        <f>資金計画書!BT38</f>
        <v>6000</v>
      </c>
      <c r="M13" s="20">
        <f>資金計画書!BU38</f>
        <v>3000</v>
      </c>
      <c r="N13" s="21">
        <f t="shared" si="1"/>
        <v>-600</v>
      </c>
      <c r="O13" s="21">
        <f t="shared" si="2"/>
        <v>5000</v>
      </c>
      <c r="P13" s="21">
        <f t="shared" si="3"/>
        <v>5600</v>
      </c>
      <c r="Q13" s="21">
        <f t="shared" si="4"/>
        <v>5100</v>
      </c>
      <c r="R13" s="21">
        <f t="shared" si="5"/>
        <v>100</v>
      </c>
    </row>
    <row r="14" spans="2:18" ht="30" customHeight="1">
      <c r="B14" s="51" t="s">
        <v>13</v>
      </c>
      <c r="C14" s="51"/>
      <c r="D14" s="22">
        <f>資金計画書!AH39</f>
        <v>90000</v>
      </c>
      <c r="E14" s="22">
        <f>資金計画書!AI39</f>
        <v>90000</v>
      </c>
      <c r="F14" s="22">
        <f>資金計画書!AJ39</f>
        <v>0</v>
      </c>
      <c r="G14" s="22">
        <f>資金計画書!AK39</f>
        <v>90000</v>
      </c>
      <c r="H14" s="22">
        <f>資金計画書!AL39</f>
        <v>0</v>
      </c>
      <c r="I14" s="22">
        <f>資金計画書!BQ39</f>
        <v>89400</v>
      </c>
      <c r="J14" s="22">
        <f>資金計画書!BR39</f>
        <v>92000</v>
      </c>
      <c r="K14" s="22">
        <f>資金計画書!BS39</f>
        <v>2600</v>
      </c>
      <c r="L14" s="22">
        <f>資金計画書!BT39</f>
        <v>89100</v>
      </c>
      <c r="M14" s="22">
        <f>資金計画書!BU39</f>
        <v>-2900</v>
      </c>
      <c r="N14" s="22">
        <f>D14</f>
        <v>90000</v>
      </c>
      <c r="O14" s="22">
        <f t="shared" ref="O14:R14" si="6">E14</f>
        <v>90000</v>
      </c>
      <c r="P14" s="23">
        <f t="shared" si="6"/>
        <v>0</v>
      </c>
      <c r="Q14" s="22">
        <f t="shared" si="6"/>
        <v>90000</v>
      </c>
      <c r="R14" s="22">
        <f t="shared" si="6"/>
        <v>0</v>
      </c>
    </row>
    <row r="15" spans="2:18" ht="30" customHeight="1">
      <c r="B15" s="49" t="s">
        <v>31</v>
      </c>
      <c r="C15" s="49"/>
      <c r="D15" s="20">
        <f>資金計画書!AH40</f>
        <v>89400</v>
      </c>
      <c r="E15" s="20">
        <f>資金計画書!AI40</f>
        <v>92000</v>
      </c>
      <c r="F15" s="20">
        <f>資金計画書!AJ40</f>
        <v>2600</v>
      </c>
      <c r="G15" s="20">
        <f>資金計画書!AK40</f>
        <v>89100</v>
      </c>
      <c r="H15" s="20">
        <f>資金計画書!AL40</f>
        <v>-2900</v>
      </c>
      <c r="I15" s="20">
        <f>資金計画書!BQ40</f>
        <v>89400</v>
      </c>
      <c r="J15" s="20">
        <f>資金計画書!BR40</f>
        <v>95000</v>
      </c>
      <c r="K15" s="20">
        <f>資金計画書!BS40</f>
        <v>5600</v>
      </c>
      <c r="L15" s="20">
        <f>資金計画書!BT40</f>
        <v>95100</v>
      </c>
      <c r="M15" s="20">
        <f>資金計画書!BU40</f>
        <v>100</v>
      </c>
      <c r="N15" s="21">
        <f>N13+N14</f>
        <v>89400</v>
      </c>
      <c r="O15" s="21">
        <f t="shared" ref="O15:R15" si="7">O13+O14</f>
        <v>95000</v>
      </c>
      <c r="P15" s="21">
        <f t="shared" si="7"/>
        <v>5600</v>
      </c>
      <c r="Q15" s="21">
        <f t="shared" si="7"/>
        <v>95100</v>
      </c>
      <c r="R15" s="21">
        <f t="shared" si="7"/>
        <v>100</v>
      </c>
    </row>
    <row r="16" spans="2:18" ht="30" customHeight="1" outlineLevel="1">
      <c r="B16" s="52" t="s">
        <v>14</v>
      </c>
      <c r="C16" s="6" t="s">
        <v>32</v>
      </c>
      <c r="D16" s="2">
        <f>資金計画書!AH41</f>
        <v>0</v>
      </c>
      <c r="E16" s="2">
        <f>資金計画書!AI41</f>
        <v>0</v>
      </c>
      <c r="F16" s="2">
        <f t="shared" ref="F16:F24" si="8">IF(F$6="計画前年差",E16-D16,D16-G16)</f>
        <v>0</v>
      </c>
      <c r="G16" s="2">
        <f>資金計画書!AK41</f>
        <v>0</v>
      </c>
      <c r="H16" s="2">
        <f t="shared" ref="H16:H24" si="9">G16-E16</f>
        <v>0</v>
      </c>
      <c r="I16" s="2">
        <f>資金計画書!BQ41</f>
        <v>0</v>
      </c>
      <c r="J16" s="2">
        <f>資金計画書!BR41</f>
        <v>0</v>
      </c>
      <c r="K16" s="2">
        <f t="shared" ref="K16:K24" si="10">IF(K$6="計画前年差",J16-I16,I16-L16)</f>
        <v>0</v>
      </c>
      <c r="L16" s="2">
        <f>資金計画書!BT41</f>
        <v>0</v>
      </c>
      <c r="M16" s="2">
        <f t="shared" ref="M16:M24" si="11">L16-J16</f>
        <v>0</v>
      </c>
      <c r="N16" s="2">
        <f>資金計画書!BV41</f>
        <v>0</v>
      </c>
      <c r="O16" s="2">
        <f>資金計画書!BW41</f>
        <v>0</v>
      </c>
      <c r="P16" s="2">
        <f t="shared" ref="P16:P24" si="12">IF(P$6="計画前年差",O16-N16,N16-Q16)</f>
        <v>0</v>
      </c>
      <c r="Q16" s="2">
        <f>資金計画書!BY41</f>
        <v>0</v>
      </c>
      <c r="R16" s="2">
        <f t="shared" ref="R16:R24" si="13">Q16-O16</f>
        <v>0</v>
      </c>
    </row>
    <row r="17" spans="2:18" ht="30" customHeight="1" outlineLevel="1">
      <c r="B17" s="52"/>
      <c r="C17" s="6" t="s">
        <v>33</v>
      </c>
      <c r="D17" s="2">
        <f>資金計画書!AH42</f>
        <v>0</v>
      </c>
      <c r="E17" s="2">
        <f>資金計画書!AI42</f>
        <v>0</v>
      </c>
      <c r="F17" s="2">
        <f t="shared" si="8"/>
        <v>0</v>
      </c>
      <c r="G17" s="2">
        <f>資金計画書!AK42</f>
        <v>0</v>
      </c>
      <c r="H17" s="2">
        <f t="shared" si="9"/>
        <v>0</v>
      </c>
      <c r="I17" s="2">
        <f>資金計画書!BQ42</f>
        <v>0</v>
      </c>
      <c r="J17" s="2">
        <f>資金計画書!BR42</f>
        <v>0</v>
      </c>
      <c r="K17" s="2">
        <f t="shared" si="10"/>
        <v>0</v>
      </c>
      <c r="L17" s="2">
        <f>資金計画書!BT42</f>
        <v>0</v>
      </c>
      <c r="M17" s="2">
        <f t="shared" si="11"/>
        <v>0</v>
      </c>
      <c r="N17" s="2">
        <f>資金計画書!BV42</f>
        <v>0</v>
      </c>
      <c r="O17" s="2">
        <f>資金計画書!BW42</f>
        <v>0</v>
      </c>
      <c r="P17" s="2">
        <f t="shared" si="12"/>
        <v>0</v>
      </c>
      <c r="Q17" s="2">
        <f>資金計画書!BY42</f>
        <v>0</v>
      </c>
      <c r="R17" s="2">
        <f t="shared" si="13"/>
        <v>0</v>
      </c>
    </row>
    <row r="18" spans="2:18" ht="30" customHeight="1" outlineLevel="1">
      <c r="B18" s="52"/>
      <c r="C18" s="6" t="s">
        <v>34</v>
      </c>
      <c r="D18" s="2">
        <f>資金計画書!AH43</f>
        <v>0</v>
      </c>
      <c r="E18" s="2">
        <f>資金計画書!AI43</f>
        <v>0</v>
      </c>
      <c r="F18" s="2">
        <f t="shared" si="8"/>
        <v>0</v>
      </c>
      <c r="G18" s="2">
        <f>資金計画書!AK43</f>
        <v>0</v>
      </c>
      <c r="H18" s="2">
        <f t="shared" si="9"/>
        <v>0</v>
      </c>
      <c r="I18" s="2">
        <f>資金計画書!BQ43</f>
        <v>0</v>
      </c>
      <c r="J18" s="2">
        <f>資金計画書!BR43</f>
        <v>0</v>
      </c>
      <c r="K18" s="2">
        <f t="shared" si="10"/>
        <v>0</v>
      </c>
      <c r="L18" s="2">
        <f>資金計画書!BT43</f>
        <v>0</v>
      </c>
      <c r="M18" s="2">
        <f t="shared" si="11"/>
        <v>0</v>
      </c>
      <c r="N18" s="2">
        <f>資金計画書!BV43</f>
        <v>0</v>
      </c>
      <c r="O18" s="2">
        <f>資金計画書!BW43</f>
        <v>0</v>
      </c>
      <c r="P18" s="2">
        <f t="shared" si="12"/>
        <v>0</v>
      </c>
      <c r="Q18" s="2">
        <f>資金計画書!BY43</f>
        <v>0</v>
      </c>
      <c r="R18" s="2">
        <f t="shared" si="13"/>
        <v>0</v>
      </c>
    </row>
    <row r="19" spans="2:18" ht="30" customHeight="1" outlineLevel="1">
      <c r="B19" s="52"/>
      <c r="C19" s="6" t="s">
        <v>11</v>
      </c>
      <c r="D19" s="2">
        <f>資金計画書!AH44</f>
        <v>0</v>
      </c>
      <c r="E19" s="2">
        <f>資金計画書!AI44</f>
        <v>0</v>
      </c>
      <c r="F19" s="2">
        <f t="shared" si="8"/>
        <v>0</v>
      </c>
      <c r="G19" s="2">
        <f>資金計画書!AK44</f>
        <v>0</v>
      </c>
      <c r="H19" s="2">
        <f t="shared" si="9"/>
        <v>0</v>
      </c>
      <c r="I19" s="2">
        <f>資金計画書!BQ44</f>
        <v>0</v>
      </c>
      <c r="J19" s="2">
        <f>資金計画書!BR44</f>
        <v>0</v>
      </c>
      <c r="K19" s="2">
        <f t="shared" si="10"/>
        <v>0</v>
      </c>
      <c r="L19" s="2">
        <f>資金計画書!BT44</f>
        <v>0</v>
      </c>
      <c r="M19" s="2">
        <f t="shared" si="11"/>
        <v>0</v>
      </c>
      <c r="N19" s="2">
        <f>資金計画書!BV44</f>
        <v>0</v>
      </c>
      <c r="O19" s="2">
        <f>資金計画書!BW44</f>
        <v>0</v>
      </c>
      <c r="P19" s="2">
        <f t="shared" si="12"/>
        <v>0</v>
      </c>
      <c r="Q19" s="2">
        <f>資金計画書!BY44</f>
        <v>0</v>
      </c>
      <c r="R19" s="2">
        <f t="shared" si="13"/>
        <v>0</v>
      </c>
    </row>
    <row r="20" spans="2:18" ht="30" customHeight="1" outlineLevel="1">
      <c r="B20" s="52"/>
      <c r="C20" s="6" t="s">
        <v>35</v>
      </c>
      <c r="D20" s="2">
        <f>資金計画書!AH45</f>
        <v>0</v>
      </c>
      <c r="E20" s="2">
        <f>資金計画書!AI45</f>
        <v>0</v>
      </c>
      <c r="F20" s="2">
        <f t="shared" si="8"/>
        <v>0</v>
      </c>
      <c r="G20" s="2">
        <f>資金計画書!AK45</f>
        <v>0</v>
      </c>
      <c r="H20" s="2">
        <f t="shared" si="9"/>
        <v>0</v>
      </c>
      <c r="I20" s="2">
        <f>資金計画書!BQ45</f>
        <v>0</v>
      </c>
      <c r="J20" s="2">
        <f>資金計画書!BR45</f>
        <v>0</v>
      </c>
      <c r="K20" s="2">
        <f t="shared" si="10"/>
        <v>0</v>
      </c>
      <c r="L20" s="2">
        <f>資金計画書!BT45</f>
        <v>0</v>
      </c>
      <c r="M20" s="2">
        <f t="shared" si="11"/>
        <v>0</v>
      </c>
      <c r="N20" s="2">
        <f>資金計画書!BV45</f>
        <v>0</v>
      </c>
      <c r="O20" s="2">
        <f>資金計画書!BW45</f>
        <v>0</v>
      </c>
      <c r="P20" s="2">
        <f t="shared" si="12"/>
        <v>0</v>
      </c>
      <c r="Q20" s="2">
        <f>資金計画書!BY45</f>
        <v>0</v>
      </c>
      <c r="R20" s="2">
        <f t="shared" si="13"/>
        <v>0</v>
      </c>
    </row>
    <row r="21" spans="2:18" ht="30" customHeight="1" outlineLevel="1">
      <c r="B21" s="52"/>
      <c r="C21" s="7" t="s">
        <v>15</v>
      </c>
      <c r="D21" s="2">
        <f>資金計画書!AH46</f>
        <v>0</v>
      </c>
      <c r="E21" s="2">
        <f>資金計画書!AI46</f>
        <v>0</v>
      </c>
      <c r="F21" s="2">
        <f t="shared" si="8"/>
        <v>0</v>
      </c>
      <c r="G21" s="2">
        <f>資金計画書!AK46</f>
        <v>0</v>
      </c>
      <c r="H21" s="2">
        <f t="shared" si="9"/>
        <v>0</v>
      </c>
      <c r="I21" s="2">
        <f>資金計画書!BQ46</f>
        <v>0</v>
      </c>
      <c r="J21" s="2">
        <f>資金計画書!BR46</f>
        <v>0</v>
      </c>
      <c r="K21" s="2">
        <f t="shared" si="10"/>
        <v>0</v>
      </c>
      <c r="L21" s="2">
        <f>資金計画書!BT46</f>
        <v>0</v>
      </c>
      <c r="M21" s="2">
        <f t="shared" si="11"/>
        <v>0</v>
      </c>
      <c r="N21" s="2">
        <f>資金計画書!BV46</f>
        <v>0</v>
      </c>
      <c r="O21" s="2">
        <f>資金計画書!BW46</f>
        <v>0</v>
      </c>
      <c r="P21" s="2">
        <f t="shared" si="12"/>
        <v>0</v>
      </c>
      <c r="Q21" s="2">
        <f>資金計画書!BY46</f>
        <v>0</v>
      </c>
      <c r="R21" s="2">
        <f t="shared" si="13"/>
        <v>0</v>
      </c>
    </row>
    <row r="22" spans="2:18" ht="30" customHeight="1" outlineLevel="1">
      <c r="B22" s="52"/>
      <c r="C22" s="7" t="s">
        <v>36</v>
      </c>
      <c r="D22" s="2">
        <f>資金計画書!AH47</f>
        <v>0</v>
      </c>
      <c r="E22" s="2">
        <f>資金計画書!AI47</f>
        <v>0</v>
      </c>
      <c r="F22" s="2">
        <f t="shared" si="8"/>
        <v>0</v>
      </c>
      <c r="G22" s="2">
        <f>資金計画書!AK47</f>
        <v>0</v>
      </c>
      <c r="H22" s="2">
        <f t="shared" si="9"/>
        <v>0</v>
      </c>
      <c r="I22" s="2">
        <f>資金計画書!BQ47</f>
        <v>0</v>
      </c>
      <c r="J22" s="2">
        <f>資金計画書!BR47</f>
        <v>0</v>
      </c>
      <c r="K22" s="2">
        <f t="shared" si="10"/>
        <v>0</v>
      </c>
      <c r="L22" s="2">
        <f>資金計画書!BT47</f>
        <v>0</v>
      </c>
      <c r="M22" s="2">
        <f t="shared" si="11"/>
        <v>0</v>
      </c>
      <c r="N22" s="2">
        <f>資金計画書!BV47</f>
        <v>0</v>
      </c>
      <c r="O22" s="2">
        <f>資金計画書!BW47</f>
        <v>0</v>
      </c>
      <c r="P22" s="2">
        <f t="shared" si="12"/>
        <v>0</v>
      </c>
      <c r="Q22" s="2">
        <f>資金計画書!BY47</f>
        <v>0</v>
      </c>
      <c r="R22" s="2">
        <f t="shared" si="13"/>
        <v>0</v>
      </c>
    </row>
    <row r="23" spans="2:18" ht="30" customHeight="1" outlineLevel="1">
      <c r="B23" s="52"/>
      <c r="C23" s="8"/>
      <c r="D23" s="2">
        <f>資金計画書!AH48</f>
        <v>0</v>
      </c>
      <c r="E23" s="2">
        <f>資金計画書!AI48</f>
        <v>0</v>
      </c>
      <c r="F23" s="2">
        <f t="shared" si="8"/>
        <v>0</v>
      </c>
      <c r="G23" s="2">
        <f>資金計画書!AK48</f>
        <v>0</v>
      </c>
      <c r="H23" s="2">
        <f t="shared" si="9"/>
        <v>0</v>
      </c>
      <c r="I23" s="2">
        <f>資金計画書!BQ48</f>
        <v>0</v>
      </c>
      <c r="J23" s="2">
        <f>資金計画書!BR48</f>
        <v>0</v>
      </c>
      <c r="K23" s="2">
        <f t="shared" si="10"/>
        <v>0</v>
      </c>
      <c r="L23" s="2">
        <f>資金計画書!BT48</f>
        <v>0</v>
      </c>
      <c r="M23" s="2">
        <f t="shared" si="11"/>
        <v>0</v>
      </c>
      <c r="N23" s="2">
        <f>資金計画書!BV48</f>
        <v>0</v>
      </c>
      <c r="O23" s="2">
        <f>資金計画書!BW48</f>
        <v>0</v>
      </c>
      <c r="P23" s="2">
        <f t="shared" si="12"/>
        <v>0</v>
      </c>
      <c r="Q23" s="2">
        <f>資金計画書!BY48</f>
        <v>0</v>
      </c>
      <c r="R23" s="2">
        <f t="shared" si="13"/>
        <v>0</v>
      </c>
    </row>
    <row r="24" spans="2:18" ht="30" customHeight="1" outlineLevel="1">
      <c r="B24" s="52"/>
      <c r="C24" s="8"/>
      <c r="D24" s="2">
        <f>資金計画書!AH49</f>
        <v>0</v>
      </c>
      <c r="E24" s="2">
        <f>資金計画書!AI49</f>
        <v>0</v>
      </c>
      <c r="F24" s="2">
        <f t="shared" si="8"/>
        <v>0</v>
      </c>
      <c r="G24" s="2">
        <f>資金計画書!AK49</f>
        <v>0</v>
      </c>
      <c r="H24" s="2">
        <f t="shared" si="9"/>
        <v>0</v>
      </c>
      <c r="I24" s="2">
        <f>資金計画書!BQ49</f>
        <v>0</v>
      </c>
      <c r="J24" s="2">
        <f>資金計画書!BR49</f>
        <v>0</v>
      </c>
      <c r="K24" s="2">
        <f t="shared" si="10"/>
        <v>0</v>
      </c>
      <c r="L24" s="2">
        <f>資金計画書!BT49</f>
        <v>0</v>
      </c>
      <c r="M24" s="2">
        <f t="shared" si="11"/>
        <v>0</v>
      </c>
      <c r="N24" s="2">
        <f>資金計画書!BV49</f>
        <v>0</v>
      </c>
      <c r="O24" s="2">
        <f>資金計画書!BW49</f>
        <v>0</v>
      </c>
      <c r="P24" s="2">
        <f t="shared" si="12"/>
        <v>0</v>
      </c>
      <c r="Q24" s="2">
        <f>資金計画書!BY49</f>
        <v>0</v>
      </c>
      <c r="R24" s="2">
        <f t="shared" si="13"/>
        <v>0</v>
      </c>
    </row>
    <row r="25" spans="2:18" ht="30" customHeight="1"/>
    <row r="26" spans="2:18" ht="30" customHeight="1"/>
    <row r="27" spans="2:18" ht="30" customHeight="1">
      <c r="B27" s="4" t="str">
        <f>"■"&amp;YEAR(資金計画書!C4)+1&amp;"年"&amp;MONTH(資金計画書!C4)-1&amp;"月期　損益計算書"</f>
        <v>■2019年3月期　損益計算書</v>
      </c>
    </row>
    <row r="28" spans="2:18" ht="30" customHeight="1"/>
    <row r="29" spans="2:18" ht="30" customHeight="1">
      <c r="B29" s="35"/>
      <c r="C29" s="35"/>
      <c r="D29" s="59" t="s">
        <v>37</v>
      </c>
      <c r="E29" s="59"/>
      <c r="F29" s="59"/>
      <c r="G29" s="59"/>
      <c r="H29" s="59"/>
      <c r="I29" s="59" t="s">
        <v>38</v>
      </c>
      <c r="J29" s="59"/>
      <c r="K29" s="59"/>
      <c r="L29" s="59"/>
      <c r="M29" s="59"/>
      <c r="N29" s="59" t="s">
        <v>39</v>
      </c>
      <c r="O29" s="59"/>
      <c r="P29" s="59"/>
      <c r="Q29" s="59"/>
      <c r="R29" s="59"/>
    </row>
    <row r="30" spans="2:18" ht="30" customHeight="1">
      <c r="B30" s="60" t="s">
        <v>8</v>
      </c>
      <c r="C30" s="61"/>
      <c r="D30" s="37" t="s">
        <v>19</v>
      </c>
      <c r="E30" s="37" t="s">
        <v>17</v>
      </c>
      <c r="F30" s="37" t="str">
        <f>資金計画書!$F$6</f>
        <v>計画前年差</v>
      </c>
      <c r="G30" s="37" t="s">
        <v>18</v>
      </c>
      <c r="H30" s="37" t="s">
        <v>41</v>
      </c>
      <c r="I30" s="37" t="s">
        <v>19</v>
      </c>
      <c r="J30" s="37" t="s">
        <v>17</v>
      </c>
      <c r="K30" s="37" t="str">
        <f>F30</f>
        <v>計画前年差</v>
      </c>
      <c r="L30" s="37" t="s">
        <v>18</v>
      </c>
      <c r="M30" s="37" t="s">
        <v>41</v>
      </c>
      <c r="N30" s="37" t="s">
        <v>19</v>
      </c>
      <c r="O30" s="37" t="s">
        <v>17</v>
      </c>
      <c r="P30" s="37" t="str">
        <f>F30</f>
        <v>計画前年差</v>
      </c>
      <c r="Q30" s="37" t="s">
        <v>18</v>
      </c>
      <c r="R30" s="37" t="s">
        <v>41</v>
      </c>
    </row>
    <row r="31" spans="2:18" ht="30" customHeight="1">
      <c r="B31" s="62" t="s">
        <v>43</v>
      </c>
      <c r="C31" s="63"/>
      <c r="D31" s="34">
        <v>1000</v>
      </c>
      <c r="E31" s="34">
        <v>2000</v>
      </c>
      <c r="F31" s="34">
        <f>IF(F$6="計画前年差",E31-D31,G31-D31)</f>
        <v>1000</v>
      </c>
      <c r="G31" s="34">
        <v>2000</v>
      </c>
      <c r="H31" s="34">
        <f t="shared" ref="H31:H43" si="14">G31-E31</f>
        <v>0</v>
      </c>
      <c r="I31" s="34">
        <v>2000</v>
      </c>
      <c r="J31" s="34">
        <v>2000</v>
      </c>
      <c r="K31" s="34">
        <f>IF(K$6="計画前年差",J31-I31,L31-I31)</f>
        <v>0</v>
      </c>
      <c r="L31" s="34">
        <v>2000</v>
      </c>
      <c r="M31" s="34">
        <f t="shared" ref="M31:M43" si="15">L31-J31</f>
        <v>0</v>
      </c>
      <c r="N31" s="34">
        <f>SUM(D31,I31)</f>
        <v>3000</v>
      </c>
      <c r="O31" s="34">
        <f t="shared" ref="O31:O43" si="16">SUM(E31,J31)</f>
        <v>4000</v>
      </c>
      <c r="P31" s="34">
        <f t="shared" ref="P31:P43" si="17">SUM(F31,K31)</f>
        <v>1000</v>
      </c>
      <c r="Q31" s="34">
        <f t="shared" ref="Q31:Q43" si="18">SUM(G31,L31)</f>
        <v>4000</v>
      </c>
      <c r="R31" s="34">
        <f t="shared" ref="R31:R43" si="19">SUM(H31,M31)</f>
        <v>0</v>
      </c>
    </row>
    <row r="32" spans="2:18" ht="30" customHeight="1">
      <c r="B32" s="62" t="s">
        <v>44</v>
      </c>
      <c r="C32" s="63"/>
      <c r="D32" s="34"/>
      <c r="E32" s="34"/>
      <c r="F32" s="34">
        <f t="shared" ref="F32:F43" si="20">IF(F$6="計画前年差",E32-D32,G32-D32)</f>
        <v>0</v>
      </c>
      <c r="G32" s="34"/>
      <c r="H32" s="34">
        <f t="shared" si="14"/>
        <v>0</v>
      </c>
      <c r="I32" s="34"/>
      <c r="J32" s="34"/>
      <c r="K32" s="34">
        <f t="shared" ref="K32:K43" si="21">IF(K$6="計画前年差",J32-I32,L32-I32)</f>
        <v>0</v>
      </c>
      <c r="L32" s="34"/>
      <c r="M32" s="34">
        <f t="shared" si="15"/>
        <v>0</v>
      </c>
      <c r="N32" s="34">
        <f t="shared" ref="N32:N43" si="22">SUM(D32,I32)</f>
        <v>0</v>
      </c>
      <c r="O32" s="34">
        <f t="shared" si="16"/>
        <v>0</v>
      </c>
      <c r="P32" s="34">
        <f t="shared" si="17"/>
        <v>0</v>
      </c>
      <c r="Q32" s="34">
        <f t="shared" si="18"/>
        <v>0</v>
      </c>
      <c r="R32" s="34">
        <f t="shared" si="19"/>
        <v>0</v>
      </c>
    </row>
    <row r="33" spans="2:18" ht="30" customHeight="1">
      <c r="B33" s="64" t="s">
        <v>45</v>
      </c>
      <c r="C33" s="65"/>
      <c r="D33" s="38">
        <f>D31-D32</f>
        <v>1000</v>
      </c>
      <c r="E33" s="38">
        <f>E31-E32</f>
        <v>2000</v>
      </c>
      <c r="F33" s="38">
        <f t="shared" si="20"/>
        <v>1000</v>
      </c>
      <c r="G33" s="38">
        <f>G31-G32</f>
        <v>2000</v>
      </c>
      <c r="H33" s="38">
        <f t="shared" si="14"/>
        <v>0</v>
      </c>
      <c r="I33" s="38">
        <f>I31-I32</f>
        <v>2000</v>
      </c>
      <c r="J33" s="38">
        <f>J31-J32</f>
        <v>2000</v>
      </c>
      <c r="K33" s="38">
        <f t="shared" si="21"/>
        <v>0</v>
      </c>
      <c r="L33" s="38">
        <f>L31-L32</f>
        <v>2000</v>
      </c>
      <c r="M33" s="38">
        <f t="shared" si="15"/>
        <v>0</v>
      </c>
      <c r="N33" s="38">
        <f t="shared" si="22"/>
        <v>3000</v>
      </c>
      <c r="O33" s="38">
        <f t="shared" si="16"/>
        <v>4000</v>
      </c>
      <c r="P33" s="38">
        <f t="shared" si="17"/>
        <v>1000</v>
      </c>
      <c r="Q33" s="38">
        <f t="shared" si="18"/>
        <v>4000</v>
      </c>
      <c r="R33" s="38">
        <f t="shared" si="19"/>
        <v>0</v>
      </c>
    </row>
    <row r="34" spans="2:18" ht="30" customHeight="1">
      <c r="B34" s="62" t="s">
        <v>46</v>
      </c>
      <c r="C34" s="63"/>
      <c r="D34" s="34"/>
      <c r="E34" s="34"/>
      <c r="F34" s="34">
        <f t="shared" si="20"/>
        <v>0</v>
      </c>
      <c r="G34" s="34"/>
      <c r="H34" s="34">
        <f t="shared" si="14"/>
        <v>0</v>
      </c>
      <c r="I34" s="34"/>
      <c r="J34" s="34"/>
      <c r="K34" s="34">
        <f t="shared" si="21"/>
        <v>0</v>
      </c>
      <c r="L34" s="34"/>
      <c r="M34" s="34">
        <f t="shared" si="15"/>
        <v>0</v>
      </c>
      <c r="N34" s="34">
        <f t="shared" si="22"/>
        <v>0</v>
      </c>
      <c r="O34" s="34">
        <f t="shared" si="16"/>
        <v>0</v>
      </c>
      <c r="P34" s="34">
        <f t="shared" si="17"/>
        <v>0</v>
      </c>
      <c r="Q34" s="34">
        <f t="shared" si="18"/>
        <v>0</v>
      </c>
      <c r="R34" s="34">
        <f t="shared" si="19"/>
        <v>0</v>
      </c>
    </row>
    <row r="35" spans="2:18" ht="30" customHeight="1">
      <c r="B35" s="66" t="s">
        <v>47</v>
      </c>
      <c r="C35" s="67"/>
      <c r="D35" s="39">
        <f>D33-D34</f>
        <v>1000</v>
      </c>
      <c r="E35" s="39">
        <f>E33-E34</f>
        <v>2000</v>
      </c>
      <c r="F35" s="39">
        <f t="shared" si="20"/>
        <v>1000</v>
      </c>
      <c r="G35" s="39">
        <f>G33-G34</f>
        <v>2000</v>
      </c>
      <c r="H35" s="39">
        <f t="shared" si="14"/>
        <v>0</v>
      </c>
      <c r="I35" s="39">
        <f>I33-I34</f>
        <v>2000</v>
      </c>
      <c r="J35" s="39">
        <f>J33-J34</f>
        <v>2000</v>
      </c>
      <c r="K35" s="39">
        <f t="shared" si="21"/>
        <v>0</v>
      </c>
      <c r="L35" s="39">
        <f>L33-L34</f>
        <v>2000</v>
      </c>
      <c r="M35" s="39">
        <f t="shared" si="15"/>
        <v>0</v>
      </c>
      <c r="N35" s="39">
        <f t="shared" si="22"/>
        <v>3000</v>
      </c>
      <c r="O35" s="39">
        <f t="shared" si="16"/>
        <v>4000</v>
      </c>
      <c r="P35" s="39">
        <f t="shared" si="17"/>
        <v>1000</v>
      </c>
      <c r="Q35" s="39">
        <f t="shared" si="18"/>
        <v>4000</v>
      </c>
      <c r="R35" s="39">
        <f t="shared" si="19"/>
        <v>0</v>
      </c>
    </row>
    <row r="36" spans="2:18" ht="30" customHeight="1">
      <c r="B36" s="62" t="s">
        <v>48</v>
      </c>
      <c r="C36" s="63"/>
      <c r="D36" s="34"/>
      <c r="E36" s="34"/>
      <c r="F36" s="34">
        <f t="shared" si="20"/>
        <v>0</v>
      </c>
      <c r="G36" s="34"/>
      <c r="H36" s="34">
        <f t="shared" si="14"/>
        <v>0</v>
      </c>
      <c r="I36" s="34"/>
      <c r="J36" s="34"/>
      <c r="K36" s="34">
        <f t="shared" si="21"/>
        <v>0</v>
      </c>
      <c r="L36" s="34"/>
      <c r="M36" s="34">
        <f t="shared" si="15"/>
        <v>0</v>
      </c>
      <c r="N36" s="34">
        <f t="shared" si="22"/>
        <v>0</v>
      </c>
      <c r="O36" s="34">
        <f t="shared" si="16"/>
        <v>0</v>
      </c>
      <c r="P36" s="34">
        <f t="shared" si="17"/>
        <v>0</v>
      </c>
      <c r="Q36" s="34">
        <f t="shared" si="18"/>
        <v>0</v>
      </c>
      <c r="R36" s="34">
        <f t="shared" si="19"/>
        <v>0</v>
      </c>
    </row>
    <row r="37" spans="2:18" ht="30" customHeight="1">
      <c r="B37" s="62" t="s">
        <v>49</v>
      </c>
      <c r="C37" s="63"/>
      <c r="D37" s="34"/>
      <c r="E37" s="34"/>
      <c r="F37" s="34">
        <f t="shared" si="20"/>
        <v>0</v>
      </c>
      <c r="G37" s="34"/>
      <c r="H37" s="34">
        <f t="shared" si="14"/>
        <v>0</v>
      </c>
      <c r="I37" s="34"/>
      <c r="J37" s="34"/>
      <c r="K37" s="34">
        <f t="shared" si="21"/>
        <v>0</v>
      </c>
      <c r="L37" s="34"/>
      <c r="M37" s="34">
        <f t="shared" si="15"/>
        <v>0</v>
      </c>
      <c r="N37" s="34">
        <f t="shared" si="22"/>
        <v>0</v>
      </c>
      <c r="O37" s="34">
        <f t="shared" si="16"/>
        <v>0</v>
      </c>
      <c r="P37" s="34">
        <f t="shared" si="17"/>
        <v>0</v>
      </c>
      <c r="Q37" s="34">
        <f t="shared" si="18"/>
        <v>0</v>
      </c>
      <c r="R37" s="34">
        <f t="shared" si="19"/>
        <v>0</v>
      </c>
    </row>
    <row r="38" spans="2:18" ht="30" customHeight="1">
      <c r="B38" s="57" t="s">
        <v>50</v>
      </c>
      <c r="C38" s="58"/>
      <c r="D38" s="40">
        <f>D35+D36-D37</f>
        <v>1000</v>
      </c>
      <c r="E38" s="40">
        <f>E35+E36-E37</f>
        <v>2000</v>
      </c>
      <c r="F38" s="40">
        <f t="shared" si="20"/>
        <v>1000</v>
      </c>
      <c r="G38" s="40">
        <f>G35+G36-G37</f>
        <v>2000</v>
      </c>
      <c r="H38" s="40">
        <f t="shared" si="14"/>
        <v>0</v>
      </c>
      <c r="I38" s="40">
        <f>I35+I36-I37</f>
        <v>2000</v>
      </c>
      <c r="J38" s="40">
        <f>J35+J36-J37</f>
        <v>2000</v>
      </c>
      <c r="K38" s="40">
        <f t="shared" si="21"/>
        <v>0</v>
      </c>
      <c r="L38" s="40">
        <f>L35+L36-L37</f>
        <v>2000</v>
      </c>
      <c r="M38" s="40">
        <f t="shared" si="15"/>
        <v>0</v>
      </c>
      <c r="N38" s="40">
        <f t="shared" si="22"/>
        <v>3000</v>
      </c>
      <c r="O38" s="40">
        <f t="shared" si="16"/>
        <v>4000</v>
      </c>
      <c r="P38" s="40">
        <f t="shared" si="17"/>
        <v>1000</v>
      </c>
      <c r="Q38" s="40">
        <f t="shared" si="18"/>
        <v>4000</v>
      </c>
      <c r="R38" s="40">
        <f t="shared" si="19"/>
        <v>0</v>
      </c>
    </row>
    <row r="39" spans="2:18" ht="30" customHeight="1">
      <c r="B39" s="63" t="s">
        <v>51</v>
      </c>
      <c r="C39" s="68"/>
      <c r="D39" s="34"/>
      <c r="E39" s="34"/>
      <c r="F39" s="34">
        <f t="shared" si="20"/>
        <v>0</v>
      </c>
      <c r="G39" s="34"/>
      <c r="H39" s="34">
        <f t="shared" si="14"/>
        <v>0</v>
      </c>
      <c r="I39" s="34"/>
      <c r="J39" s="34"/>
      <c r="K39" s="34">
        <f t="shared" si="21"/>
        <v>0</v>
      </c>
      <c r="L39" s="34"/>
      <c r="M39" s="34">
        <f t="shared" si="15"/>
        <v>0</v>
      </c>
      <c r="N39" s="34">
        <f t="shared" si="22"/>
        <v>0</v>
      </c>
      <c r="O39" s="34">
        <f t="shared" si="16"/>
        <v>0</v>
      </c>
      <c r="P39" s="34">
        <f t="shared" si="17"/>
        <v>0</v>
      </c>
      <c r="Q39" s="34">
        <f t="shared" si="18"/>
        <v>0</v>
      </c>
      <c r="R39" s="34">
        <f t="shared" si="19"/>
        <v>0</v>
      </c>
    </row>
    <row r="40" spans="2:18" ht="30" customHeight="1">
      <c r="B40" s="63" t="s">
        <v>52</v>
      </c>
      <c r="C40" s="68"/>
      <c r="D40" s="34"/>
      <c r="E40" s="34"/>
      <c r="F40" s="34">
        <f t="shared" si="20"/>
        <v>0</v>
      </c>
      <c r="G40" s="34"/>
      <c r="H40" s="34">
        <f t="shared" si="14"/>
        <v>0</v>
      </c>
      <c r="I40" s="34"/>
      <c r="J40" s="34"/>
      <c r="K40" s="34">
        <f t="shared" si="21"/>
        <v>0</v>
      </c>
      <c r="L40" s="34"/>
      <c r="M40" s="34">
        <f t="shared" si="15"/>
        <v>0</v>
      </c>
      <c r="N40" s="34">
        <f t="shared" si="22"/>
        <v>0</v>
      </c>
      <c r="O40" s="34">
        <f t="shared" si="16"/>
        <v>0</v>
      </c>
      <c r="P40" s="34">
        <f t="shared" si="17"/>
        <v>0</v>
      </c>
      <c r="Q40" s="34">
        <f t="shared" si="18"/>
        <v>0</v>
      </c>
      <c r="R40" s="34">
        <f t="shared" si="19"/>
        <v>0</v>
      </c>
    </row>
    <row r="41" spans="2:18" ht="30" customHeight="1">
      <c r="B41" s="69" t="s">
        <v>53</v>
      </c>
      <c r="C41" s="70"/>
      <c r="D41" s="41">
        <f>D38+D39-D40</f>
        <v>1000</v>
      </c>
      <c r="E41" s="41">
        <f>E38+E39-E40</f>
        <v>2000</v>
      </c>
      <c r="F41" s="41">
        <f t="shared" si="20"/>
        <v>1000</v>
      </c>
      <c r="G41" s="41">
        <f>G38+G39-G40</f>
        <v>2000</v>
      </c>
      <c r="H41" s="41">
        <f t="shared" si="14"/>
        <v>0</v>
      </c>
      <c r="I41" s="41">
        <f>I38+I39-I40</f>
        <v>2000</v>
      </c>
      <c r="J41" s="41">
        <f>J38+J39-J40</f>
        <v>2000</v>
      </c>
      <c r="K41" s="41">
        <f t="shared" si="21"/>
        <v>0</v>
      </c>
      <c r="L41" s="41">
        <f>L38+L39-L40</f>
        <v>2000</v>
      </c>
      <c r="M41" s="41">
        <f t="shared" si="15"/>
        <v>0</v>
      </c>
      <c r="N41" s="41">
        <f t="shared" si="22"/>
        <v>3000</v>
      </c>
      <c r="O41" s="41">
        <f t="shared" si="16"/>
        <v>4000</v>
      </c>
      <c r="P41" s="41">
        <f t="shared" si="17"/>
        <v>1000</v>
      </c>
      <c r="Q41" s="41">
        <f t="shared" si="18"/>
        <v>4000</v>
      </c>
      <c r="R41" s="41">
        <f t="shared" si="19"/>
        <v>0</v>
      </c>
    </row>
    <row r="42" spans="2:18" ht="30" customHeight="1">
      <c r="B42" s="63" t="s">
        <v>54</v>
      </c>
      <c r="C42" s="68"/>
      <c r="D42" s="34"/>
      <c r="E42" s="34"/>
      <c r="F42" s="34">
        <f t="shared" si="20"/>
        <v>0</v>
      </c>
      <c r="G42" s="34"/>
      <c r="H42" s="34">
        <f t="shared" si="14"/>
        <v>0</v>
      </c>
      <c r="I42" s="34"/>
      <c r="J42" s="34"/>
      <c r="K42" s="34">
        <f t="shared" si="21"/>
        <v>0</v>
      </c>
      <c r="L42" s="34"/>
      <c r="M42" s="34">
        <f t="shared" si="15"/>
        <v>0</v>
      </c>
      <c r="N42" s="34">
        <f t="shared" si="22"/>
        <v>0</v>
      </c>
      <c r="O42" s="34">
        <f t="shared" si="16"/>
        <v>0</v>
      </c>
      <c r="P42" s="34">
        <f t="shared" si="17"/>
        <v>0</v>
      </c>
      <c r="Q42" s="34">
        <f t="shared" si="18"/>
        <v>0</v>
      </c>
      <c r="R42" s="34">
        <f t="shared" si="19"/>
        <v>0</v>
      </c>
    </row>
    <row r="43" spans="2:18" ht="30" customHeight="1">
      <c r="B43" s="71" t="s">
        <v>55</v>
      </c>
      <c r="C43" s="72"/>
      <c r="D43" s="16">
        <f>D41-D42</f>
        <v>1000</v>
      </c>
      <c r="E43" s="16">
        <f>E41-E42</f>
        <v>2000</v>
      </c>
      <c r="F43" s="16">
        <f t="shared" si="20"/>
        <v>1000</v>
      </c>
      <c r="G43" s="16">
        <f>G41-G42</f>
        <v>2000</v>
      </c>
      <c r="H43" s="16">
        <f t="shared" si="14"/>
        <v>0</v>
      </c>
      <c r="I43" s="16">
        <f>I41-I42</f>
        <v>2000</v>
      </c>
      <c r="J43" s="16">
        <f>J41-J42</f>
        <v>2000</v>
      </c>
      <c r="K43" s="16">
        <f t="shared" si="21"/>
        <v>0</v>
      </c>
      <c r="L43" s="16">
        <f>L41-L42</f>
        <v>2000</v>
      </c>
      <c r="M43" s="16">
        <f t="shared" si="15"/>
        <v>0</v>
      </c>
      <c r="N43" s="16">
        <f t="shared" si="22"/>
        <v>3000</v>
      </c>
      <c r="O43" s="16">
        <f t="shared" si="16"/>
        <v>4000</v>
      </c>
      <c r="P43" s="16">
        <f t="shared" si="17"/>
        <v>1000</v>
      </c>
      <c r="Q43" s="16">
        <f t="shared" si="18"/>
        <v>4000</v>
      </c>
      <c r="R43" s="16">
        <f t="shared" si="19"/>
        <v>0</v>
      </c>
    </row>
  </sheetData>
  <mergeCells count="31">
    <mergeCell ref="B39:C39"/>
    <mergeCell ref="B40:C40"/>
    <mergeCell ref="B41:C41"/>
    <mergeCell ref="B42:C42"/>
    <mergeCell ref="B43:C43"/>
    <mergeCell ref="N29:R29"/>
    <mergeCell ref="B30:C30"/>
    <mergeCell ref="B31:C31"/>
    <mergeCell ref="B32:C32"/>
    <mergeCell ref="B33:C33"/>
    <mergeCell ref="B10:C10"/>
    <mergeCell ref="B11:C11"/>
    <mergeCell ref="B38:C38"/>
    <mergeCell ref="D29:H29"/>
    <mergeCell ref="I29:M29"/>
    <mergeCell ref="B34:C34"/>
    <mergeCell ref="B35:C35"/>
    <mergeCell ref="B36:C36"/>
    <mergeCell ref="B37:C37"/>
    <mergeCell ref="B12:C12"/>
    <mergeCell ref="B13:C13"/>
    <mergeCell ref="B14:C14"/>
    <mergeCell ref="B15:C15"/>
    <mergeCell ref="B16:B24"/>
    <mergeCell ref="I5:M5"/>
    <mergeCell ref="N5:R5"/>
    <mergeCell ref="B9:C9"/>
    <mergeCell ref="D5:H5"/>
    <mergeCell ref="B6:C6"/>
    <mergeCell ref="B7:C7"/>
    <mergeCell ref="B8:C8"/>
  </mergeCells>
  <phoneticPr fontId="2"/>
  <conditionalFormatting sqref="G26:G28">
    <cfRule type="cellIs" dxfId="17" priority="9" operator="equal">
      <formula>"×"</formula>
    </cfRule>
  </conditionalFormatting>
  <conditionalFormatting sqref="L26:L28">
    <cfRule type="cellIs" dxfId="16" priority="2" operator="equal">
      <formula>"×"</formula>
    </cfRule>
  </conditionalFormatting>
  <conditionalFormatting sqref="Q26:Q28">
    <cfRule type="cellIs" dxfId="15" priority="1" operator="equal">
      <formula>"×"</formula>
    </cfRule>
  </conditionalFormatting>
  <printOptions horizontalCentered="1"/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B1:CA53"/>
  <sheetViews>
    <sheetView zoomScale="70" zoomScaleNormal="70" zoomScaleSheetLayoutView="4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Z18" sqref="BZ18"/>
    </sheetView>
  </sheetViews>
  <sheetFormatPr defaultColWidth="9" defaultRowHeight="15.75" outlineLevelCol="1"/>
  <cols>
    <col min="1" max="1" width="3.125" style="1" customWidth="1"/>
    <col min="2" max="2" width="5.375" style="1" customWidth="1"/>
    <col min="3" max="3" width="16.5" style="1" customWidth="1"/>
    <col min="4" max="6" width="9.625" style="24" customWidth="1"/>
    <col min="7" max="8" width="9.625" style="24" customWidth="1" outlineLevel="1"/>
    <col min="9" max="11" width="9.625" style="24" customWidth="1"/>
    <col min="12" max="13" width="9.625" style="24" customWidth="1" outlineLevel="1"/>
    <col min="14" max="16" width="9.625" style="24" customWidth="1"/>
    <col min="17" max="18" width="9.625" style="24" hidden="1" customWidth="1" outlineLevel="1"/>
    <col min="19" max="19" width="9.625" style="24" customWidth="1" collapsed="1"/>
    <col min="20" max="21" width="9.625" style="24" customWidth="1"/>
    <col min="22" max="23" width="9.625" style="24" hidden="1" customWidth="1" outlineLevel="1"/>
    <col min="24" max="24" width="9.625" style="24" customWidth="1" collapsed="1"/>
    <col min="25" max="26" width="9.625" style="24" customWidth="1"/>
    <col min="27" max="28" width="9.625" style="24" hidden="1" customWidth="1" outlineLevel="1"/>
    <col min="29" max="29" width="9.625" style="24" customWidth="1" collapsed="1"/>
    <col min="30" max="36" width="9.625" style="24" customWidth="1"/>
    <col min="37" max="38" width="9.625" style="24" hidden="1" customWidth="1" outlineLevel="1"/>
    <col min="39" max="39" width="9.625" style="24" customWidth="1" collapsed="1"/>
    <col min="40" max="41" width="9.625" style="24" customWidth="1"/>
    <col min="42" max="43" width="9.625" style="24" hidden="1" customWidth="1" outlineLevel="1"/>
    <col min="44" max="44" width="9.625" style="24" customWidth="1" collapsed="1"/>
    <col min="45" max="46" width="9.625" style="24" customWidth="1"/>
    <col min="47" max="48" width="9.625" style="24" hidden="1" customWidth="1" outlineLevel="1"/>
    <col min="49" max="49" width="9.625" style="24" customWidth="1" collapsed="1"/>
    <col min="50" max="51" width="9.625" style="24" customWidth="1"/>
    <col min="52" max="53" width="9.625" style="24" hidden="1" customWidth="1" outlineLevel="1"/>
    <col min="54" max="54" width="9.625" style="24" customWidth="1" collapsed="1"/>
    <col min="55" max="56" width="9.625" style="24" customWidth="1"/>
    <col min="57" max="58" width="9.625" style="24" hidden="1" customWidth="1" outlineLevel="1"/>
    <col min="59" max="59" width="9.625" style="24" customWidth="1" collapsed="1"/>
    <col min="60" max="61" width="9.625" style="24" customWidth="1"/>
    <col min="62" max="63" width="9.625" style="24" hidden="1" customWidth="1" outlineLevel="1"/>
    <col min="64" max="64" width="9.625" style="24" customWidth="1" collapsed="1"/>
    <col min="65" max="66" width="9.625" style="24" customWidth="1"/>
    <col min="67" max="68" width="9.625" style="24" hidden="1" customWidth="1" outlineLevel="1"/>
    <col min="69" max="69" width="9.625" style="24" customWidth="1" collapsed="1"/>
    <col min="70" max="71" width="9.625" style="24" customWidth="1"/>
    <col min="72" max="73" width="9.625" style="24" hidden="1" customWidth="1" outlineLevel="1"/>
    <col min="74" max="74" width="9.625" style="24" customWidth="1" collapsed="1"/>
    <col min="75" max="76" width="9.625" style="24" customWidth="1"/>
    <col min="77" max="78" width="9.625" style="24" hidden="1" customWidth="1" outlineLevel="1"/>
    <col min="79" max="79" width="9" style="1" collapsed="1"/>
    <col min="80" max="16384" width="9" style="1"/>
  </cols>
  <sheetData>
    <row r="1" spans="2:78" ht="19.5">
      <c r="B1" s="4" t="str">
        <f>"■"&amp;YEAR(C4)+1&amp;"年"&amp;MONTH(C4)-1&amp;"月期　資金計画書"</f>
        <v>■2019年3月期　資金計画書</v>
      </c>
    </row>
    <row r="2" spans="2:78" ht="19.5">
      <c r="B2" s="4"/>
    </row>
    <row r="3" spans="2:78">
      <c r="B3" s="3" t="s">
        <v>21</v>
      </c>
      <c r="C3" s="1" t="s">
        <v>22</v>
      </c>
    </row>
    <row r="4" spans="2:78">
      <c r="B4" s="3" t="s">
        <v>23</v>
      </c>
      <c r="C4" s="5">
        <v>43191</v>
      </c>
    </row>
    <row r="5" spans="2:78" ht="22.5" customHeight="1">
      <c r="D5" s="76" t="str">
        <f>MONTH(C4)&amp;"月"</f>
        <v>4月</v>
      </c>
      <c r="E5" s="76"/>
      <c r="F5" s="76"/>
      <c r="G5" s="76"/>
      <c r="H5" s="76"/>
      <c r="I5" s="76" t="str">
        <f>MONTH(EDATE($C$4,1))&amp;"月"</f>
        <v>5月</v>
      </c>
      <c r="J5" s="76"/>
      <c r="K5" s="76"/>
      <c r="L5" s="76"/>
      <c r="M5" s="76"/>
      <c r="N5" s="76" t="str">
        <f>MONTH(EDATE($C$4,2))&amp;"月"</f>
        <v>6月</v>
      </c>
      <c r="O5" s="76"/>
      <c r="P5" s="76"/>
      <c r="Q5" s="76"/>
      <c r="R5" s="76"/>
      <c r="S5" s="76" t="str">
        <f>MONTH(EDATE($C$4,3))&amp;"月"</f>
        <v>7月</v>
      </c>
      <c r="T5" s="76"/>
      <c r="U5" s="76"/>
      <c r="V5" s="76"/>
      <c r="W5" s="76"/>
      <c r="X5" s="76" t="str">
        <f>MONTH(EDATE($C$4,4))&amp;"月"</f>
        <v>8月</v>
      </c>
      <c r="Y5" s="76"/>
      <c r="Z5" s="76"/>
      <c r="AA5" s="76"/>
      <c r="AB5" s="76"/>
      <c r="AC5" s="76" t="str">
        <f>MONTH(EDATE($C$4,5))&amp;"月"</f>
        <v>9月</v>
      </c>
      <c r="AD5" s="76"/>
      <c r="AE5" s="76"/>
      <c r="AF5" s="76"/>
      <c r="AG5" s="76"/>
      <c r="AH5" s="75" t="s">
        <v>37</v>
      </c>
      <c r="AI5" s="75"/>
      <c r="AJ5" s="75"/>
      <c r="AK5" s="75"/>
      <c r="AL5" s="75"/>
      <c r="AM5" s="76" t="str">
        <f>MONTH(EDATE($C$4,6))&amp;"月"</f>
        <v>10月</v>
      </c>
      <c r="AN5" s="76"/>
      <c r="AO5" s="76"/>
      <c r="AP5" s="76"/>
      <c r="AQ5" s="76"/>
      <c r="AR5" s="76" t="str">
        <f>MONTH(EDATE($C$4,7))&amp;"月"</f>
        <v>11月</v>
      </c>
      <c r="AS5" s="76"/>
      <c r="AT5" s="76"/>
      <c r="AU5" s="76"/>
      <c r="AV5" s="76"/>
      <c r="AW5" s="76" t="str">
        <f>MONTH(EDATE($C$4,8))&amp;"月"</f>
        <v>12月</v>
      </c>
      <c r="AX5" s="76"/>
      <c r="AY5" s="76"/>
      <c r="AZ5" s="76"/>
      <c r="BA5" s="76"/>
      <c r="BB5" s="76" t="str">
        <f>MONTH(EDATE($C$4,9))&amp;"月"</f>
        <v>1月</v>
      </c>
      <c r="BC5" s="76"/>
      <c r="BD5" s="76"/>
      <c r="BE5" s="76"/>
      <c r="BF5" s="76"/>
      <c r="BG5" s="76" t="str">
        <f>MONTH(EDATE($C$4,10))&amp;"月"</f>
        <v>2月</v>
      </c>
      <c r="BH5" s="76"/>
      <c r="BI5" s="76"/>
      <c r="BJ5" s="76"/>
      <c r="BK5" s="76"/>
      <c r="BL5" s="76" t="str">
        <f>MONTH(EDATE($C$4,11))&amp;"月"</f>
        <v>3月</v>
      </c>
      <c r="BM5" s="76"/>
      <c r="BN5" s="76"/>
      <c r="BO5" s="76"/>
      <c r="BP5" s="76"/>
      <c r="BQ5" s="75" t="s">
        <v>38</v>
      </c>
      <c r="BR5" s="75"/>
      <c r="BS5" s="75"/>
      <c r="BT5" s="75"/>
      <c r="BU5" s="75"/>
      <c r="BV5" s="76" t="s">
        <v>39</v>
      </c>
      <c r="BW5" s="76"/>
      <c r="BX5" s="76"/>
      <c r="BY5" s="76"/>
      <c r="BZ5" s="76"/>
    </row>
    <row r="6" spans="2:78" ht="22.5" customHeight="1">
      <c r="B6" s="13" t="s">
        <v>8</v>
      </c>
      <c r="C6" s="13" t="s">
        <v>16</v>
      </c>
      <c r="D6" s="44" t="s">
        <v>19</v>
      </c>
      <c r="E6" s="44" t="s">
        <v>17</v>
      </c>
      <c r="F6" s="44" t="s">
        <v>40</v>
      </c>
      <c r="G6" s="44" t="s">
        <v>18</v>
      </c>
      <c r="H6" s="44" t="s">
        <v>41</v>
      </c>
      <c r="I6" s="44" t="s">
        <v>19</v>
      </c>
      <c r="J6" s="44" t="s">
        <v>17</v>
      </c>
      <c r="K6" s="44" t="str">
        <f>$F$6</f>
        <v>計画前年差</v>
      </c>
      <c r="L6" s="44" t="s">
        <v>18</v>
      </c>
      <c r="M6" s="44" t="s">
        <v>41</v>
      </c>
      <c r="N6" s="44" t="s">
        <v>19</v>
      </c>
      <c r="O6" s="44" t="s">
        <v>17</v>
      </c>
      <c r="P6" s="44" t="str">
        <f>$F$6</f>
        <v>計画前年差</v>
      </c>
      <c r="Q6" s="44" t="s">
        <v>18</v>
      </c>
      <c r="R6" s="44" t="s">
        <v>41</v>
      </c>
      <c r="S6" s="44" t="s">
        <v>19</v>
      </c>
      <c r="T6" s="44" t="s">
        <v>17</v>
      </c>
      <c r="U6" s="44" t="str">
        <f>$F$6</f>
        <v>計画前年差</v>
      </c>
      <c r="V6" s="44" t="s">
        <v>18</v>
      </c>
      <c r="W6" s="44" t="s">
        <v>41</v>
      </c>
      <c r="X6" s="44" t="s">
        <v>19</v>
      </c>
      <c r="Y6" s="44" t="s">
        <v>17</v>
      </c>
      <c r="Z6" s="44" t="str">
        <f>$F$6</f>
        <v>計画前年差</v>
      </c>
      <c r="AA6" s="44" t="s">
        <v>18</v>
      </c>
      <c r="AB6" s="44" t="s">
        <v>41</v>
      </c>
      <c r="AC6" s="44" t="s">
        <v>19</v>
      </c>
      <c r="AD6" s="44" t="s">
        <v>17</v>
      </c>
      <c r="AE6" s="44" t="str">
        <f>$F$6</f>
        <v>計画前年差</v>
      </c>
      <c r="AF6" s="44" t="s">
        <v>18</v>
      </c>
      <c r="AG6" s="44" t="s">
        <v>41</v>
      </c>
      <c r="AH6" s="45" t="s">
        <v>19</v>
      </c>
      <c r="AI6" s="45" t="s">
        <v>17</v>
      </c>
      <c r="AJ6" s="45" t="str">
        <f>$F$6</f>
        <v>計画前年差</v>
      </c>
      <c r="AK6" s="45" t="s">
        <v>18</v>
      </c>
      <c r="AL6" s="45" t="s">
        <v>41</v>
      </c>
      <c r="AM6" s="44" t="s">
        <v>19</v>
      </c>
      <c r="AN6" s="44" t="s">
        <v>17</v>
      </c>
      <c r="AO6" s="44" t="str">
        <f>$F$6</f>
        <v>計画前年差</v>
      </c>
      <c r="AP6" s="44" t="s">
        <v>18</v>
      </c>
      <c r="AQ6" s="44" t="s">
        <v>41</v>
      </c>
      <c r="AR6" s="44" t="s">
        <v>19</v>
      </c>
      <c r="AS6" s="44" t="s">
        <v>17</v>
      </c>
      <c r="AT6" s="44" t="str">
        <f>$F$6</f>
        <v>計画前年差</v>
      </c>
      <c r="AU6" s="44" t="s">
        <v>18</v>
      </c>
      <c r="AV6" s="44" t="s">
        <v>41</v>
      </c>
      <c r="AW6" s="44" t="s">
        <v>19</v>
      </c>
      <c r="AX6" s="44" t="s">
        <v>17</v>
      </c>
      <c r="AY6" s="44" t="str">
        <f>$F$6</f>
        <v>計画前年差</v>
      </c>
      <c r="AZ6" s="44" t="s">
        <v>18</v>
      </c>
      <c r="BA6" s="44" t="s">
        <v>41</v>
      </c>
      <c r="BB6" s="44" t="s">
        <v>19</v>
      </c>
      <c r="BC6" s="44" t="s">
        <v>17</v>
      </c>
      <c r="BD6" s="44" t="str">
        <f>$F$6</f>
        <v>計画前年差</v>
      </c>
      <c r="BE6" s="44" t="s">
        <v>18</v>
      </c>
      <c r="BF6" s="44" t="s">
        <v>41</v>
      </c>
      <c r="BG6" s="44" t="s">
        <v>19</v>
      </c>
      <c r="BH6" s="44" t="s">
        <v>17</v>
      </c>
      <c r="BI6" s="44" t="str">
        <f>$F$6</f>
        <v>計画前年差</v>
      </c>
      <c r="BJ6" s="44" t="s">
        <v>18</v>
      </c>
      <c r="BK6" s="44" t="s">
        <v>41</v>
      </c>
      <c r="BL6" s="44" t="s">
        <v>19</v>
      </c>
      <c r="BM6" s="44" t="s">
        <v>17</v>
      </c>
      <c r="BN6" s="44" t="str">
        <f>$F$6</f>
        <v>計画前年差</v>
      </c>
      <c r="BO6" s="44" t="s">
        <v>18</v>
      </c>
      <c r="BP6" s="44" t="s">
        <v>41</v>
      </c>
      <c r="BQ6" s="45" t="s">
        <v>19</v>
      </c>
      <c r="BR6" s="45" t="s">
        <v>17</v>
      </c>
      <c r="BS6" s="45" t="str">
        <f>$F$6</f>
        <v>計画前年差</v>
      </c>
      <c r="BT6" s="45" t="s">
        <v>18</v>
      </c>
      <c r="BU6" s="45" t="s">
        <v>41</v>
      </c>
      <c r="BV6" s="44" t="s">
        <v>19</v>
      </c>
      <c r="BW6" s="44" t="s">
        <v>17</v>
      </c>
      <c r="BX6" s="44" t="str">
        <f>$F$6</f>
        <v>計画前年差</v>
      </c>
      <c r="BY6" s="44" t="s">
        <v>18</v>
      </c>
      <c r="BZ6" s="44" t="s">
        <v>41</v>
      </c>
    </row>
    <row r="7" spans="2:78" ht="22.5" customHeight="1">
      <c r="B7" s="77" t="s">
        <v>9</v>
      </c>
      <c r="C7" s="10" t="s">
        <v>1</v>
      </c>
      <c r="D7" s="25">
        <v>200</v>
      </c>
      <c r="E7" s="26">
        <v>500</v>
      </c>
      <c r="F7" s="25">
        <f>IF(F$6="計画前年差",E7-D7,G7-D7)</f>
        <v>300</v>
      </c>
      <c r="G7" s="27">
        <v>100</v>
      </c>
      <c r="H7" s="28">
        <f>G7-E7</f>
        <v>-400</v>
      </c>
      <c r="I7" s="25">
        <v>200</v>
      </c>
      <c r="J7" s="26">
        <v>500</v>
      </c>
      <c r="K7" s="25">
        <f>IF(K$6="計画前年差",J7-I7,L7-I7)</f>
        <v>300</v>
      </c>
      <c r="L7" s="27">
        <v>2000</v>
      </c>
      <c r="M7" s="28">
        <f>L7-J7</f>
        <v>1500</v>
      </c>
      <c r="N7" s="25"/>
      <c r="O7" s="26">
        <v>500</v>
      </c>
      <c r="P7" s="25">
        <f>IF(P$6="計画前年差",O7-N7,Q7-N7)</f>
        <v>500</v>
      </c>
      <c r="Q7" s="27"/>
      <c r="R7" s="28">
        <f>Q7-O7</f>
        <v>-500</v>
      </c>
      <c r="S7" s="25"/>
      <c r="T7" s="26">
        <v>500</v>
      </c>
      <c r="U7" s="25">
        <f>IF(U$6="計画前年差",T7-S7,V7-S7)</f>
        <v>500</v>
      </c>
      <c r="V7" s="27"/>
      <c r="W7" s="28">
        <f>V7-T7</f>
        <v>-500</v>
      </c>
      <c r="X7" s="25"/>
      <c r="Y7" s="26">
        <v>500</v>
      </c>
      <c r="Z7" s="25">
        <f>IF(Z$6="計画前年差",Y7-X7,AA7-X7)</f>
        <v>500</v>
      </c>
      <c r="AA7" s="27"/>
      <c r="AB7" s="28">
        <f>AA7-Y7</f>
        <v>-500</v>
      </c>
      <c r="AC7" s="25"/>
      <c r="AD7" s="26">
        <v>500</v>
      </c>
      <c r="AE7" s="25">
        <f>IF(AE$6="計画前年差",AD7-AC7,AF7-AC7)</f>
        <v>500</v>
      </c>
      <c r="AF7" s="27"/>
      <c r="AG7" s="28">
        <f>AF7-AD7</f>
        <v>-500</v>
      </c>
      <c r="AH7" s="29">
        <f>SUM(AC7,X7,S7,N7,I7,D7)</f>
        <v>400</v>
      </c>
      <c r="AI7" s="29">
        <f t="shared" ref="AI7:AI37" si="0">SUM(AD7,Y7,T7,O7,J7,E7)</f>
        <v>3000</v>
      </c>
      <c r="AJ7" s="29">
        <f t="shared" ref="AJ7:AJ37" si="1">SUM(AE7,Z7,U7,P7,K7,F7)</f>
        <v>2600</v>
      </c>
      <c r="AK7" s="29">
        <f t="shared" ref="AK7:AK37" si="2">SUM(AF7,AA7,V7,Q7,L7,G7)</f>
        <v>2100</v>
      </c>
      <c r="AL7" s="29">
        <f t="shared" ref="AL7:AL37" si="3">SUM(AG7,AB7,W7,R7,M7,H7)</f>
        <v>-900</v>
      </c>
      <c r="AM7" s="25"/>
      <c r="AN7" s="26">
        <v>500</v>
      </c>
      <c r="AO7" s="25">
        <f>IF(AO$6="計画前年差",AN7-AM7,AP7-AM7)</f>
        <v>500</v>
      </c>
      <c r="AP7" s="27"/>
      <c r="AQ7" s="28">
        <f>AP7-AN7</f>
        <v>-500</v>
      </c>
      <c r="AR7" s="25"/>
      <c r="AS7" s="26">
        <v>500</v>
      </c>
      <c r="AT7" s="25">
        <f>IF(AT$6="計画前年差",AS7-AR7,AU7-AR7)</f>
        <v>500</v>
      </c>
      <c r="AU7" s="27"/>
      <c r="AV7" s="28">
        <f t="shared" ref="AV7:AV14" si="4">AU7-AS7</f>
        <v>-500</v>
      </c>
      <c r="AW7" s="25"/>
      <c r="AX7" s="26">
        <v>500</v>
      </c>
      <c r="AY7" s="25">
        <f>IF(AY$6="計画前年差",AX7-AW7,AZ7-AW7)</f>
        <v>500</v>
      </c>
      <c r="AZ7" s="27"/>
      <c r="BA7" s="28">
        <f>AZ7-AX7</f>
        <v>-500</v>
      </c>
      <c r="BB7" s="25"/>
      <c r="BC7" s="26">
        <v>500</v>
      </c>
      <c r="BD7" s="25">
        <f>IF(BD$6="計画前年差",BC7-BB7,BE7-BB7)</f>
        <v>500</v>
      </c>
      <c r="BE7" s="27"/>
      <c r="BF7" s="28">
        <f>BE7-BC7</f>
        <v>-500</v>
      </c>
      <c r="BG7" s="25"/>
      <c r="BH7" s="26">
        <v>500</v>
      </c>
      <c r="BI7" s="25">
        <f>IF(BI$6="計画前年差",BH7-BG7,BJ7-BG7)</f>
        <v>500</v>
      </c>
      <c r="BJ7" s="27"/>
      <c r="BK7" s="28">
        <f>BJ7-BH7</f>
        <v>-500</v>
      </c>
      <c r="BL7" s="25"/>
      <c r="BM7" s="26">
        <v>500</v>
      </c>
      <c r="BN7" s="25">
        <f>IF(BN$6="計画前年差",BM7-BL7,BO7-BL7)</f>
        <v>500</v>
      </c>
      <c r="BO7" s="27"/>
      <c r="BP7" s="28">
        <f>BO7-BM7</f>
        <v>-500</v>
      </c>
      <c r="BQ7" s="29">
        <f t="shared" ref="BQ7" si="5">SUM(BL7,BG7,BB7,AW7,AR7,AM7)</f>
        <v>0</v>
      </c>
      <c r="BR7" s="29">
        <f t="shared" ref="BR7:BR37" si="6">SUM(BM7,BH7,BC7,AX7,AS7,AN7)</f>
        <v>3000</v>
      </c>
      <c r="BS7" s="29">
        <f t="shared" ref="BS7:BS37" si="7">SUM(BN7,BI7,BD7,AY7,AT7,AO7)</f>
        <v>3000</v>
      </c>
      <c r="BT7" s="29">
        <f t="shared" ref="BT7:BT37" si="8">SUM(BO7,BJ7,BE7,AZ7,AU7,AP7)</f>
        <v>0</v>
      </c>
      <c r="BU7" s="29">
        <f t="shared" ref="BU7:BU37" si="9">SUM(BP7,BK7,BF7,BA7,AV7,AQ7)</f>
        <v>-3000</v>
      </c>
      <c r="BV7" s="25">
        <f>SUM(AH7,BQ7)</f>
        <v>400</v>
      </c>
      <c r="BW7" s="25">
        <f t="shared" ref="BW7:BW37" si="10">SUM(AI7,BR7)</f>
        <v>6000</v>
      </c>
      <c r="BX7" s="25">
        <f t="shared" ref="BX7:BX37" si="11">SUM(AJ7,BS7)</f>
        <v>5600</v>
      </c>
      <c r="BY7" s="27">
        <f t="shared" ref="BY7:BY37" si="12">SUM(AK7,BT7)</f>
        <v>2100</v>
      </c>
      <c r="BZ7" s="25">
        <f t="shared" ref="BZ7:BZ37" si="13">SUM(AL7,BU7)</f>
        <v>-3900</v>
      </c>
    </row>
    <row r="8" spans="2:78" ht="22.5" customHeight="1">
      <c r="B8" s="78"/>
      <c r="C8" s="10" t="s">
        <v>2</v>
      </c>
      <c r="D8" s="25"/>
      <c r="E8" s="26"/>
      <c r="F8" s="25">
        <f t="shared" ref="F8:F14" si="14">IF(F$6="計画前年差",E8-D8,G8-D8)</f>
        <v>0</v>
      </c>
      <c r="G8" s="27"/>
      <c r="H8" s="28">
        <f t="shared" ref="H8:H14" si="15">G8-E8</f>
        <v>0</v>
      </c>
      <c r="I8" s="25"/>
      <c r="J8" s="26"/>
      <c r="K8" s="25">
        <f t="shared" ref="K8:K14" si="16">IF(K$6="計画前年差",J8-I8,L8-I8)</f>
        <v>0</v>
      </c>
      <c r="L8" s="27"/>
      <c r="M8" s="28">
        <f t="shared" ref="M8:M14" si="17">L8-J8</f>
        <v>0</v>
      </c>
      <c r="N8" s="25"/>
      <c r="O8" s="26"/>
      <c r="P8" s="25">
        <f t="shared" ref="P8:P14" si="18">IF(P$6="計画前年差",O8-N8,Q8-N8)</f>
        <v>0</v>
      </c>
      <c r="Q8" s="27"/>
      <c r="R8" s="28">
        <f t="shared" ref="R8:R14" si="19">Q8-O8</f>
        <v>0</v>
      </c>
      <c r="S8" s="25"/>
      <c r="T8" s="26"/>
      <c r="U8" s="25">
        <f t="shared" ref="U8:U14" si="20">IF(U$6="計画前年差",T8-S8,V8-S8)</f>
        <v>0</v>
      </c>
      <c r="V8" s="27"/>
      <c r="W8" s="28">
        <f t="shared" ref="W8:W14" si="21">V8-T8</f>
        <v>0</v>
      </c>
      <c r="X8" s="25"/>
      <c r="Y8" s="26"/>
      <c r="Z8" s="25">
        <f t="shared" ref="Z8:Z14" si="22">IF(Z$6="計画前年差",Y8-X8,AA8-X8)</f>
        <v>0</v>
      </c>
      <c r="AA8" s="27"/>
      <c r="AB8" s="28">
        <f t="shared" ref="AB8:AB14" si="23">AA8-Y8</f>
        <v>0</v>
      </c>
      <c r="AC8" s="25"/>
      <c r="AD8" s="26"/>
      <c r="AE8" s="25">
        <f t="shared" ref="AE8:AE14" si="24">IF(AE$6="計画前年差",AD8-AC8,AF8-AC8)</f>
        <v>0</v>
      </c>
      <c r="AF8" s="27"/>
      <c r="AG8" s="28">
        <f t="shared" ref="AG8:AG14" si="25">AF8-AD8</f>
        <v>0</v>
      </c>
      <c r="AH8" s="29">
        <f t="shared" ref="AH8:AH37" si="26">SUM(AC8,X8,S8,N8,I8,D8)</f>
        <v>0</v>
      </c>
      <c r="AI8" s="29">
        <f t="shared" si="0"/>
        <v>0</v>
      </c>
      <c r="AJ8" s="29">
        <f t="shared" si="1"/>
        <v>0</v>
      </c>
      <c r="AK8" s="29">
        <f t="shared" si="2"/>
        <v>0</v>
      </c>
      <c r="AL8" s="29">
        <f t="shared" si="3"/>
        <v>0</v>
      </c>
      <c r="AM8" s="25"/>
      <c r="AN8" s="26"/>
      <c r="AO8" s="25">
        <f t="shared" ref="AO8:AO14" si="27">IF(AO$6="計画前年差",AN8-AM8,AP8-AM8)</f>
        <v>0</v>
      </c>
      <c r="AP8" s="27"/>
      <c r="AQ8" s="28">
        <f t="shared" ref="AQ8:AQ14" si="28">AP8-AN8</f>
        <v>0</v>
      </c>
      <c r="AR8" s="25"/>
      <c r="AS8" s="26"/>
      <c r="AT8" s="25">
        <f t="shared" ref="AT8:AT14" si="29">IF(AT$6="計画前年差",AS8-AR8,AU8-AR8)</f>
        <v>0</v>
      </c>
      <c r="AU8" s="27"/>
      <c r="AV8" s="28">
        <f t="shared" si="4"/>
        <v>0</v>
      </c>
      <c r="AW8" s="25"/>
      <c r="AX8" s="26"/>
      <c r="AY8" s="25">
        <f t="shared" ref="AY8:AY14" si="30">IF(AY$6="計画前年差",AX8-AW8,AZ8-AW8)</f>
        <v>0</v>
      </c>
      <c r="AZ8" s="27"/>
      <c r="BA8" s="28">
        <f t="shared" ref="BA8:BA14" si="31">AZ8-AX8</f>
        <v>0</v>
      </c>
      <c r="BB8" s="25"/>
      <c r="BC8" s="26"/>
      <c r="BD8" s="25">
        <f t="shared" ref="BD8:BD14" si="32">IF(BD$6="計画前年差",BC8-BB8,BE8-BB8)</f>
        <v>0</v>
      </c>
      <c r="BE8" s="27"/>
      <c r="BF8" s="28">
        <f t="shared" ref="BF8:BF14" si="33">BE8-BC8</f>
        <v>0</v>
      </c>
      <c r="BG8" s="25"/>
      <c r="BH8" s="26"/>
      <c r="BI8" s="25">
        <f t="shared" ref="BI8:BI14" si="34">IF(BI$6="計画前年差",BH8-BG8,BJ8-BG8)</f>
        <v>0</v>
      </c>
      <c r="BJ8" s="27"/>
      <c r="BK8" s="28">
        <f t="shared" ref="BK8:BK14" si="35">BJ8-BH8</f>
        <v>0</v>
      </c>
      <c r="BL8" s="25"/>
      <c r="BM8" s="26"/>
      <c r="BN8" s="25">
        <f t="shared" ref="BN8:BN14" si="36">IF(BN$6="計画前年差",BM8-BL8,BO8-BL8)</f>
        <v>0</v>
      </c>
      <c r="BO8" s="27"/>
      <c r="BP8" s="28">
        <f t="shared" ref="BP8:BP14" si="37">BO8-BM8</f>
        <v>0</v>
      </c>
      <c r="BQ8" s="29">
        <f t="shared" ref="BQ8:BQ37" si="38">SUM(BL8,BG8,BB8,AW8,AR8,AM8)</f>
        <v>0</v>
      </c>
      <c r="BR8" s="29">
        <f t="shared" si="6"/>
        <v>0</v>
      </c>
      <c r="BS8" s="29">
        <f t="shared" si="7"/>
        <v>0</v>
      </c>
      <c r="BT8" s="29">
        <f t="shared" si="8"/>
        <v>0</v>
      </c>
      <c r="BU8" s="29">
        <f t="shared" si="9"/>
        <v>0</v>
      </c>
      <c r="BV8" s="25">
        <f t="shared" ref="BV8:BV37" si="39">SUM(AH8,BQ8)</f>
        <v>0</v>
      </c>
      <c r="BW8" s="25">
        <f t="shared" si="10"/>
        <v>0</v>
      </c>
      <c r="BX8" s="25">
        <f t="shared" si="11"/>
        <v>0</v>
      </c>
      <c r="BY8" s="27">
        <f t="shared" si="12"/>
        <v>0</v>
      </c>
      <c r="BZ8" s="25">
        <f t="shared" si="13"/>
        <v>0</v>
      </c>
    </row>
    <row r="9" spans="2:78" ht="22.5" customHeight="1">
      <c r="B9" s="78"/>
      <c r="C9" s="10" t="s">
        <v>0</v>
      </c>
      <c r="D9" s="25"/>
      <c r="E9" s="26"/>
      <c r="F9" s="25">
        <f t="shared" si="14"/>
        <v>0</v>
      </c>
      <c r="G9" s="27"/>
      <c r="H9" s="28">
        <f t="shared" si="15"/>
        <v>0</v>
      </c>
      <c r="I9" s="25"/>
      <c r="J9" s="26"/>
      <c r="K9" s="25">
        <f t="shared" si="16"/>
        <v>0</v>
      </c>
      <c r="L9" s="27"/>
      <c r="M9" s="28">
        <f t="shared" si="17"/>
        <v>0</v>
      </c>
      <c r="N9" s="25"/>
      <c r="O9" s="26"/>
      <c r="P9" s="25">
        <f t="shared" si="18"/>
        <v>0</v>
      </c>
      <c r="Q9" s="27"/>
      <c r="R9" s="28">
        <f t="shared" si="19"/>
        <v>0</v>
      </c>
      <c r="S9" s="25"/>
      <c r="T9" s="26"/>
      <c r="U9" s="25">
        <f t="shared" si="20"/>
        <v>0</v>
      </c>
      <c r="V9" s="27"/>
      <c r="W9" s="28">
        <f t="shared" si="21"/>
        <v>0</v>
      </c>
      <c r="X9" s="25"/>
      <c r="Y9" s="26"/>
      <c r="Z9" s="25">
        <f t="shared" si="22"/>
        <v>0</v>
      </c>
      <c r="AA9" s="27"/>
      <c r="AB9" s="28">
        <f t="shared" si="23"/>
        <v>0</v>
      </c>
      <c r="AC9" s="25"/>
      <c r="AD9" s="26"/>
      <c r="AE9" s="25">
        <f t="shared" si="24"/>
        <v>0</v>
      </c>
      <c r="AF9" s="27"/>
      <c r="AG9" s="28">
        <f t="shared" si="25"/>
        <v>0</v>
      </c>
      <c r="AH9" s="29">
        <f t="shared" si="26"/>
        <v>0</v>
      </c>
      <c r="AI9" s="29">
        <f t="shared" si="0"/>
        <v>0</v>
      </c>
      <c r="AJ9" s="29">
        <f t="shared" si="1"/>
        <v>0</v>
      </c>
      <c r="AK9" s="29">
        <f t="shared" si="2"/>
        <v>0</v>
      </c>
      <c r="AL9" s="29">
        <f t="shared" si="3"/>
        <v>0</v>
      </c>
      <c r="AM9" s="25"/>
      <c r="AN9" s="26"/>
      <c r="AO9" s="25">
        <f t="shared" si="27"/>
        <v>0</v>
      </c>
      <c r="AP9" s="27"/>
      <c r="AQ9" s="28">
        <f t="shared" si="28"/>
        <v>0</v>
      </c>
      <c r="AR9" s="25"/>
      <c r="AS9" s="26"/>
      <c r="AT9" s="25">
        <f t="shared" si="29"/>
        <v>0</v>
      </c>
      <c r="AU9" s="27"/>
      <c r="AV9" s="28">
        <f t="shared" si="4"/>
        <v>0</v>
      </c>
      <c r="AW9" s="25"/>
      <c r="AX9" s="26"/>
      <c r="AY9" s="25">
        <f t="shared" si="30"/>
        <v>0</v>
      </c>
      <c r="AZ9" s="27"/>
      <c r="BA9" s="28">
        <f t="shared" si="31"/>
        <v>0</v>
      </c>
      <c r="BB9" s="25"/>
      <c r="BC9" s="26"/>
      <c r="BD9" s="25">
        <f t="shared" si="32"/>
        <v>0</v>
      </c>
      <c r="BE9" s="27"/>
      <c r="BF9" s="28">
        <f t="shared" si="33"/>
        <v>0</v>
      </c>
      <c r="BG9" s="25"/>
      <c r="BH9" s="26"/>
      <c r="BI9" s="25">
        <f t="shared" si="34"/>
        <v>0</v>
      </c>
      <c r="BJ9" s="27"/>
      <c r="BK9" s="28">
        <f t="shared" si="35"/>
        <v>0</v>
      </c>
      <c r="BL9" s="25"/>
      <c r="BM9" s="26"/>
      <c r="BN9" s="25">
        <f t="shared" si="36"/>
        <v>0</v>
      </c>
      <c r="BO9" s="27"/>
      <c r="BP9" s="28">
        <f t="shared" si="37"/>
        <v>0</v>
      </c>
      <c r="BQ9" s="29">
        <f t="shared" si="38"/>
        <v>0</v>
      </c>
      <c r="BR9" s="29">
        <f t="shared" si="6"/>
        <v>0</v>
      </c>
      <c r="BS9" s="29">
        <f t="shared" si="7"/>
        <v>0</v>
      </c>
      <c r="BT9" s="29">
        <f t="shared" si="8"/>
        <v>0</v>
      </c>
      <c r="BU9" s="29">
        <f t="shared" si="9"/>
        <v>0</v>
      </c>
      <c r="BV9" s="25">
        <f t="shared" si="39"/>
        <v>0</v>
      </c>
      <c r="BW9" s="25">
        <f t="shared" si="10"/>
        <v>0</v>
      </c>
      <c r="BX9" s="25">
        <f t="shared" si="11"/>
        <v>0</v>
      </c>
      <c r="BY9" s="27">
        <f t="shared" si="12"/>
        <v>0</v>
      </c>
      <c r="BZ9" s="25">
        <f t="shared" si="13"/>
        <v>0</v>
      </c>
    </row>
    <row r="10" spans="2:78" ht="22.5" customHeight="1">
      <c r="B10" s="78"/>
      <c r="C10" s="10"/>
      <c r="D10" s="25"/>
      <c r="E10" s="26"/>
      <c r="F10" s="25">
        <f t="shared" si="14"/>
        <v>0</v>
      </c>
      <c r="G10" s="27"/>
      <c r="H10" s="28">
        <f t="shared" si="15"/>
        <v>0</v>
      </c>
      <c r="I10" s="25"/>
      <c r="J10" s="26"/>
      <c r="K10" s="25">
        <f t="shared" si="16"/>
        <v>0</v>
      </c>
      <c r="L10" s="27"/>
      <c r="M10" s="28">
        <f t="shared" si="17"/>
        <v>0</v>
      </c>
      <c r="N10" s="25"/>
      <c r="O10" s="26"/>
      <c r="P10" s="25">
        <f t="shared" si="18"/>
        <v>0</v>
      </c>
      <c r="Q10" s="27"/>
      <c r="R10" s="28">
        <f t="shared" si="19"/>
        <v>0</v>
      </c>
      <c r="S10" s="25"/>
      <c r="T10" s="26"/>
      <c r="U10" s="25">
        <f t="shared" si="20"/>
        <v>0</v>
      </c>
      <c r="V10" s="27"/>
      <c r="W10" s="28">
        <f t="shared" si="21"/>
        <v>0</v>
      </c>
      <c r="X10" s="25"/>
      <c r="Y10" s="26"/>
      <c r="Z10" s="25">
        <f t="shared" si="22"/>
        <v>0</v>
      </c>
      <c r="AA10" s="27"/>
      <c r="AB10" s="28">
        <f t="shared" si="23"/>
        <v>0</v>
      </c>
      <c r="AC10" s="25"/>
      <c r="AD10" s="26"/>
      <c r="AE10" s="25">
        <f t="shared" si="24"/>
        <v>0</v>
      </c>
      <c r="AF10" s="27"/>
      <c r="AG10" s="28">
        <f t="shared" si="25"/>
        <v>0</v>
      </c>
      <c r="AH10" s="29">
        <f t="shared" si="26"/>
        <v>0</v>
      </c>
      <c r="AI10" s="29">
        <f t="shared" si="0"/>
        <v>0</v>
      </c>
      <c r="AJ10" s="29">
        <f t="shared" si="1"/>
        <v>0</v>
      </c>
      <c r="AK10" s="29">
        <f t="shared" si="2"/>
        <v>0</v>
      </c>
      <c r="AL10" s="29">
        <f t="shared" si="3"/>
        <v>0</v>
      </c>
      <c r="AM10" s="25"/>
      <c r="AN10" s="26"/>
      <c r="AO10" s="25">
        <f t="shared" si="27"/>
        <v>0</v>
      </c>
      <c r="AP10" s="27"/>
      <c r="AQ10" s="28">
        <f t="shared" si="28"/>
        <v>0</v>
      </c>
      <c r="AR10" s="25"/>
      <c r="AS10" s="26"/>
      <c r="AT10" s="25">
        <f t="shared" si="29"/>
        <v>0</v>
      </c>
      <c r="AU10" s="27"/>
      <c r="AV10" s="28">
        <f t="shared" si="4"/>
        <v>0</v>
      </c>
      <c r="AW10" s="25"/>
      <c r="AX10" s="26"/>
      <c r="AY10" s="25">
        <f t="shared" si="30"/>
        <v>0</v>
      </c>
      <c r="AZ10" s="27"/>
      <c r="BA10" s="28">
        <f t="shared" si="31"/>
        <v>0</v>
      </c>
      <c r="BB10" s="25"/>
      <c r="BC10" s="26"/>
      <c r="BD10" s="25">
        <f t="shared" si="32"/>
        <v>0</v>
      </c>
      <c r="BE10" s="27"/>
      <c r="BF10" s="28">
        <f t="shared" si="33"/>
        <v>0</v>
      </c>
      <c r="BG10" s="25"/>
      <c r="BH10" s="26"/>
      <c r="BI10" s="25">
        <f t="shared" si="34"/>
        <v>0</v>
      </c>
      <c r="BJ10" s="27"/>
      <c r="BK10" s="28">
        <f t="shared" si="35"/>
        <v>0</v>
      </c>
      <c r="BL10" s="25"/>
      <c r="BM10" s="26"/>
      <c r="BN10" s="25">
        <f t="shared" si="36"/>
        <v>0</v>
      </c>
      <c r="BO10" s="27"/>
      <c r="BP10" s="28">
        <f t="shared" si="37"/>
        <v>0</v>
      </c>
      <c r="BQ10" s="29">
        <f t="shared" si="38"/>
        <v>0</v>
      </c>
      <c r="BR10" s="29">
        <f t="shared" si="6"/>
        <v>0</v>
      </c>
      <c r="BS10" s="29">
        <f t="shared" si="7"/>
        <v>0</v>
      </c>
      <c r="BT10" s="29">
        <f t="shared" si="8"/>
        <v>0</v>
      </c>
      <c r="BU10" s="29">
        <f t="shared" si="9"/>
        <v>0</v>
      </c>
      <c r="BV10" s="25">
        <f t="shared" si="39"/>
        <v>0</v>
      </c>
      <c r="BW10" s="25">
        <f t="shared" si="10"/>
        <v>0</v>
      </c>
      <c r="BX10" s="25">
        <f t="shared" si="11"/>
        <v>0</v>
      </c>
      <c r="BY10" s="27">
        <f t="shared" si="12"/>
        <v>0</v>
      </c>
      <c r="BZ10" s="25">
        <f t="shared" si="13"/>
        <v>0</v>
      </c>
    </row>
    <row r="11" spans="2:78" ht="22.5" customHeight="1">
      <c r="B11" s="78"/>
      <c r="C11" s="10"/>
      <c r="D11" s="25"/>
      <c r="E11" s="26"/>
      <c r="F11" s="25">
        <f t="shared" si="14"/>
        <v>0</v>
      </c>
      <c r="G11" s="27"/>
      <c r="H11" s="28">
        <f t="shared" si="15"/>
        <v>0</v>
      </c>
      <c r="I11" s="25"/>
      <c r="J11" s="26"/>
      <c r="K11" s="25">
        <f t="shared" si="16"/>
        <v>0</v>
      </c>
      <c r="L11" s="27"/>
      <c r="M11" s="28">
        <f t="shared" si="17"/>
        <v>0</v>
      </c>
      <c r="N11" s="25"/>
      <c r="O11" s="26"/>
      <c r="P11" s="25">
        <f t="shared" si="18"/>
        <v>0</v>
      </c>
      <c r="Q11" s="27"/>
      <c r="R11" s="28">
        <f t="shared" si="19"/>
        <v>0</v>
      </c>
      <c r="S11" s="25"/>
      <c r="T11" s="26"/>
      <c r="U11" s="25">
        <f t="shared" si="20"/>
        <v>0</v>
      </c>
      <c r="V11" s="27"/>
      <c r="W11" s="28">
        <f t="shared" si="21"/>
        <v>0</v>
      </c>
      <c r="X11" s="25"/>
      <c r="Y11" s="26"/>
      <c r="Z11" s="25">
        <f t="shared" si="22"/>
        <v>0</v>
      </c>
      <c r="AA11" s="27"/>
      <c r="AB11" s="28">
        <f t="shared" si="23"/>
        <v>0</v>
      </c>
      <c r="AC11" s="25"/>
      <c r="AD11" s="26"/>
      <c r="AE11" s="25">
        <f t="shared" si="24"/>
        <v>0</v>
      </c>
      <c r="AF11" s="27"/>
      <c r="AG11" s="28">
        <f t="shared" si="25"/>
        <v>0</v>
      </c>
      <c r="AH11" s="29">
        <f t="shared" si="26"/>
        <v>0</v>
      </c>
      <c r="AI11" s="29">
        <f t="shared" si="0"/>
        <v>0</v>
      </c>
      <c r="AJ11" s="29">
        <f t="shared" si="1"/>
        <v>0</v>
      </c>
      <c r="AK11" s="29">
        <f t="shared" si="2"/>
        <v>0</v>
      </c>
      <c r="AL11" s="29">
        <f t="shared" si="3"/>
        <v>0</v>
      </c>
      <c r="AM11" s="25"/>
      <c r="AN11" s="26"/>
      <c r="AO11" s="25">
        <f t="shared" si="27"/>
        <v>0</v>
      </c>
      <c r="AP11" s="27"/>
      <c r="AQ11" s="28">
        <f t="shared" si="28"/>
        <v>0</v>
      </c>
      <c r="AR11" s="25"/>
      <c r="AS11" s="26"/>
      <c r="AT11" s="25">
        <f t="shared" si="29"/>
        <v>0</v>
      </c>
      <c r="AU11" s="27"/>
      <c r="AV11" s="28">
        <f t="shared" si="4"/>
        <v>0</v>
      </c>
      <c r="AW11" s="25"/>
      <c r="AX11" s="26"/>
      <c r="AY11" s="25">
        <f t="shared" si="30"/>
        <v>0</v>
      </c>
      <c r="AZ11" s="27"/>
      <c r="BA11" s="28">
        <f t="shared" si="31"/>
        <v>0</v>
      </c>
      <c r="BB11" s="25"/>
      <c r="BC11" s="26"/>
      <c r="BD11" s="25">
        <f t="shared" si="32"/>
        <v>0</v>
      </c>
      <c r="BE11" s="27"/>
      <c r="BF11" s="28">
        <f t="shared" si="33"/>
        <v>0</v>
      </c>
      <c r="BG11" s="25"/>
      <c r="BH11" s="26"/>
      <c r="BI11" s="25">
        <f t="shared" si="34"/>
        <v>0</v>
      </c>
      <c r="BJ11" s="27"/>
      <c r="BK11" s="28">
        <f t="shared" si="35"/>
        <v>0</v>
      </c>
      <c r="BL11" s="25"/>
      <c r="BM11" s="26"/>
      <c r="BN11" s="25">
        <f t="shared" si="36"/>
        <v>0</v>
      </c>
      <c r="BO11" s="27"/>
      <c r="BP11" s="28">
        <f t="shared" si="37"/>
        <v>0</v>
      </c>
      <c r="BQ11" s="29">
        <f t="shared" si="38"/>
        <v>0</v>
      </c>
      <c r="BR11" s="29">
        <f t="shared" si="6"/>
        <v>0</v>
      </c>
      <c r="BS11" s="29">
        <f t="shared" si="7"/>
        <v>0</v>
      </c>
      <c r="BT11" s="29">
        <f t="shared" si="8"/>
        <v>0</v>
      </c>
      <c r="BU11" s="29">
        <f t="shared" si="9"/>
        <v>0</v>
      </c>
      <c r="BV11" s="25">
        <f t="shared" si="39"/>
        <v>0</v>
      </c>
      <c r="BW11" s="25">
        <f t="shared" si="10"/>
        <v>0</v>
      </c>
      <c r="BX11" s="25">
        <f t="shared" si="11"/>
        <v>0</v>
      </c>
      <c r="BY11" s="27">
        <f t="shared" si="12"/>
        <v>0</v>
      </c>
      <c r="BZ11" s="25">
        <f t="shared" si="13"/>
        <v>0</v>
      </c>
    </row>
    <row r="12" spans="2:78" ht="22.5" customHeight="1">
      <c r="B12" s="78"/>
      <c r="C12" s="10"/>
      <c r="D12" s="25"/>
      <c r="E12" s="26"/>
      <c r="F12" s="25">
        <f t="shared" si="14"/>
        <v>0</v>
      </c>
      <c r="G12" s="27"/>
      <c r="H12" s="28">
        <f t="shared" si="15"/>
        <v>0</v>
      </c>
      <c r="I12" s="25"/>
      <c r="J12" s="26"/>
      <c r="K12" s="25">
        <f t="shared" si="16"/>
        <v>0</v>
      </c>
      <c r="L12" s="27"/>
      <c r="M12" s="28">
        <f t="shared" si="17"/>
        <v>0</v>
      </c>
      <c r="N12" s="25"/>
      <c r="O12" s="26"/>
      <c r="P12" s="25">
        <f t="shared" si="18"/>
        <v>0</v>
      </c>
      <c r="Q12" s="27"/>
      <c r="R12" s="28">
        <f t="shared" si="19"/>
        <v>0</v>
      </c>
      <c r="S12" s="25"/>
      <c r="T12" s="26"/>
      <c r="U12" s="25">
        <f t="shared" si="20"/>
        <v>0</v>
      </c>
      <c r="V12" s="27"/>
      <c r="W12" s="28">
        <f t="shared" si="21"/>
        <v>0</v>
      </c>
      <c r="X12" s="25"/>
      <c r="Y12" s="26"/>
      <c r="Z12" s="25">
        <f t="shared" si="22"/>
        <v>0</v>
      </c>
      <c r="AA12" s="27"/>
      <c r="AB12" s="28">
        <f t="shared" si="23"/>
        <v>0</v>
      </c>
      <c r="AC12" s="25"/>
      <c r="AD12" s="26"/>
      <c r="AE12" s="25">
        <f t="shared" si="24"/>
        <v>0</v>
      </c>
      <c r="AF12" s="27"/>
      <c r="AG12" s="28">
        <f t="shared" si="25"/>
        <v>0</v>
      </c>
      <c r="AH12" s="29">
        <f t="shared" si="26"/>
        <v>0</v>
      </c>
      <c r="AI12" s="29">
        <f t="shared" si="0"/>
        <v>0</v>
      </c>
      <c r="AJ12" s="29">
        <f t="shared" si="1"/>
        <v>0</v>
      </c>
      <c r="AK12" s="29">
        <f t="shared" si="2"/>
        <v>0</v>
      </c>
      <c r="AL12" s="29">
        <f t="shared" si="3"/>
        <v>0</v>
      </c>
      <c r="AM12" s="25"/>
      <c r="AN12" s="26"/>
      <c r="AO12" s="25">
        <f t="shared" si="27"/>
        <v>0</v>
      </c>
      <c r="AP12" s="27"/>
      <c r="AQ12" s="28">
        <f t="shared" si="28"/>
        <v>0</v>
      </c>
      <c r="AR12" s="25"/>
      <c r="AS12" s="26"/>
      <c r="AT12" s="25">
        <f t="shared" si="29"/>
        <v>0</v>
      </c>
      <c r="AU12" s="27"/>
      <c r="AV12" s="28">
        <f t="shared" si="4"/>
        <v>0</v>
      </c>
      <c r="AW12" s="25"/>
      <c r="AX12" s="26"/>
      <c r="AY12" s="25">
        <f t="shared" si="30"/>
        <v>0</v>
      </c>
      <c r="AZ12" s="27"/>
      <c r="BA12" s="28">
        <f t="shared" si="31"/>
        <v>0</v>
      </c>
      <c r="BB12" s="25"/>
      <c r="BC12" s="26"/>
      <c r="BD12" s="25">
        <f t="shared" si="32"/>
        <v>0</v>
      </c>
      <c r="BE12" s="27"/>
      <c r="BF12" s="28">
        <f t="shared" si="33"/>
        <v>0</v>
      </c>
      <c r="BG12" s="25"/>
      <c r="BH12" s="26"/>
      <c r="BI12" s="25">
        <f t="shared" si="34"/>
        <v>0</v>
      </c>
      <c r="BJ12" s="27"/>
      <c r="BK12" s="28">
        <f t="shared" si="35"/>
        <v>0</v>
      </c>
      <c r="BL12" s="25"/>
      <c r="BM12" s="26"/>
      <c r="BN12" s="25">
        <f t="shared" si="36"/>
        <v>0</v>
      </c>
      <c r="BO12" s="27"/>
      <c r="BP12" s="28">
        <f t="shared" si="37"/>
        <v>0</v>
      </c>
      <c r="BQ12" s="29">
        <f t="shared" si="38"/>
        <v>0</v>
      </c>
      <c r="BR12" s="29">
        <f t="shared" si="6"/>
        <v>0</v>
      </c>
      <c r="BS12" s="29">
        <f t="shared" si="7"/>
        <v>0</v>
      </c>
      <c r="BT12" s="29">
        <f t="shared" si="8"/>
        <v>0</v>
      </c>
      <c r="BU12" s="29">
        <f t="shared" si="9"/>
        <v>0</v>
      </c>
      <c r="BV12" s="25">
        <f t="shared" si="39"/>
        <v>0</v>
      </c>
      <c r="BW12" s="25">
        <f t="shared" si="10"/>
        <v>0</v>
      </c>
      <c r="BX12" s="25">
        <f t="shared" si="11"/>
        <v>0</v>
      </c>
      <c r="BY12" s="27">
        <f t="shared" si="12"/>
        <v>0</v>
      </c>
      <c r="BZ12" s="25">
        <f t="shared" si="13"/>
        <v>0</v>
      </c>
    </row>
    <row r="13" spans="2:78" ht="22.5" customHeight="1">
      <c r="B13" s="78"/>
      <c r="C13" s="10"/>
      <c r="D13" s="25"/>
      <c r="E13" s="26"/>
      <c r="F13" s="25">
        <f t="shared" si="14"/>
        <v>0</v>
      </c>
      <c r="G13" s="27"/>
      <c r="H13" s="28">
        <f t="shared" si="15"/>
        <v>0</v>
      </c>
      <c r="I13" s="25"/>
      <c r="J13" s="26"/>
      <c r="K13" s="25">
        <f t="shared" si="16"/>
        <v>0</v>
      </c>
      <c r="L13" s="27"/>
      <c r="M13" s="28">
        <f t="shared" si="17"/>
        <v>0</v>
      </c>
      <c r="N13" s="25"/>
      <c r="O13" s="26"/>
      <c r="P13" s="25">
        <f t="shared" si="18"/>
        <v>0</v>
      </c>
      <c r="Q13" s="27"/>
      <c r="R13" s="28">
        <f t="shared" si="19"/>
        <v>0</v>
      </c>
      <c r="S13" s="25"/>
      <c r="T13" s="26"/>
      <c r="U13" s="25">
        <f t="shared" si="20"/>
        <v>0</v>
      </c>
      <c r="V13" s="27"/>
      <c r="W13" s="28">
        <f t="shared" si="21"/>
        <v>0</v>
      </c>
      <c r="X13" s="25"/>
      <c r="Y13" s="26"/>
      <c r="Z13" s="25">
        <f t="shared" si="22"/>
        <v>0</v>
      </c>
      <c r="AA13" s="27"/>
      <c r="AB13" s="28">
        <f t="shared" si="23"/>
        <v>0</v>
      </c>
      <c r="AC13" s="25"/>
      <c r="AD13" s="26"/>
      <c r="AE13" s="25">
        <f t="shared" si="24"/>
        <v>0</v>
      </c>
      <c r="AF13" s="27"/>
      <c r="AG13" s="28">
        <f t="shared" si="25"/>
        <v>0</v>
      </c>
      <c r="AH13" s="29">
        <f t="shared" si="26"/>
        <v>0</v>
      </c>
      <c r="AI13" s="29">
        <f t="shared" si="0"/>
        <v>0</v>
      </c>
      <c r="AJ13" s="29">
        <f t="shared" si="1"/>
        <v>0</v>
      </c>
      <c r="AK13" s="29">
        <f t="shared" si="2"/>
        <v>0</v>
      </c>
      <c r="AL13" s="29">
        <f t="shared" si="3"/>
        <v>0</v>
      </c>
      <c r="AM13" s="25"/>
      <c r="AN13" s="26"/>
      <c r="AO13" s="25">
        <f t="shared" si="27"/>
        <v>0</v>
      </c>
      <c r="AP13" s="27"/>
      <c r="AQ13" s="28">
        <f t="shared" si="28"/>
        <v>0</v>
      </c>
      <c r="AR13" s="25"/>
      <c r="AS13" s="26"/>
      <c r="AT13" s="25">
        <f t="shared" si="29"/>
        <v>0</v>
      </c>
      <c r="AU13" s="27"/>
      <c r="AV13" s="28">
        <f t="shared" si="4"/>
        <v>0</v>
      </c>
      <c r="AW13" s="25"/>
      <c r="AX13" s="26"/>
      <c r="AY13" s="25">
        <f t="shared" si="30"/>
        <v>0</v>
      </c>
      <c r="AZ13" s="27"/>
      <c r="BA13" s="28">
        <f t="shared" si="31"/>
        <v>0</v>
      </c>
      <c r="BB13" s="25"/>
      <c r="BC13" s="26"/>
      <c r="BD13" s="25">
        <f t="shared" si="32"/>
        <v>0</v>
      </c>
      <c r="BE13" s="27"/>
      <c r="BF13" s="28">
        <f t="shared" si="33"/>
        <v>0</v>
      </c>
      <c r="BG13" s="25"/>
      <c r="BH13" s="26"/>
      <c r="BI13" s="25">
        <f t="shared" si="34"/>
        <v>0</v>
      </c>
      <c r="BJ13" s="27"/>
      <c r="BK13" s="28">
        <f t="shared" si="35"/>
        <v>0</v>
      </c>
      <c r="BL13" s="25"/>
      <c r="BM13" s="26"/>
      <c r="BN13" s="25">
        <f t="shared" si="36"/>
        <v>0</v>
      </c>
      <c r="BO13" s="27"/>
      <c r="BP13" s="28">
        <f t="shared" si="37"/>
        <v>0</v>
      </c>
      <c r="BQ13" s="29">
        <f t="shared" si="38"/>
        <v>0</v>
      </c>
      <c r="BR13" s="29">
        <f t="shared" si="6"/>
        <v>0</v>
      </c>
      <c r="BS13" s="29">
        <f t="shared" si="7"/>
        <v>0</v>
      </c>
      <c r="BT13" s="29">
        <f t="shared" si="8"/>
        <v>0</v>
      </c>
      <c r="BU13" s="29">
        <f t="shared" si="9"/>
        <v>0</v>
      </c>
      <c r="BV13" s="25">
        <f t="shared" si="39"/>
        <v>0</v>
      </c>
      <c r="BW13" s="25">
        <f t="shared" si="10"/>
        <v>0</v>
      </c>
      <c r="BX13" s="25">
        <f t="shared" si="11"/>
        <v>0</v>
      </c>
      <c r="BY13" s="27">
        <f t="shared" si="12"/>
        <v>0</v>
      </c>
      <c r="BZ13" s="25">
        <f t="shared" si="13"/>
        <v>0</v>
      </c>
    </row>
    <row r="14" spans="2:78" ht="22.5" customHeight="1">
      <c r="B14" s="78"/>
      <c r="C14" s="10"/>
      <c r="D14" s="25"/>
      <c r="E14" s="26"/>
      <c r="F14" s="25">
        <f t="shared" si="14"/>
        <v>0</v>
      </c>
      <c r="G14" s="27"/>
      <c r="H14" s="28">
        <f t="shared" si="15"/>
        <v>0</v>
      </c>
      <c r="I14" s="25"/>
      <c r="J14" s="26"/>
      <c r="K14" s="25">
        <f t="shared" si="16"/>
        <v>0</v>
      </c>
      <c r="L14" s="27"/>
      <c r="M14" s="28">
        <f t="shared" si="17"/>
        <v>0</v>
      </c>
      <c r="N14" s="25"/>
      <c r="O14" s="26"/>
      <c r="P14" s="25">
        <f t="shared" si="18"/>
        <v>0</v>
      </c>
      <c r="Q14" s="27"/>
      <c r="R14" s="28">
        <f t="shared" si="19"/>
        <v>0</v>
      </c>
      <c r="S14" s="25"/>
      <c r="T14" s="26"/>
      <c r="U14" s="25">
        <f t="shared" si="20"/>
        <v>0</v>
      </c>
      <c r="V14" s="27"/>
      <c r="W14" s="28">
        <f t="shared" si="21"/>
        <v>0</v>
      </c>
      <c r="X14" s="25"/>
      <c r="Y14" s="26"/>
      <c r="Z14" s="25">
        <f t="shared" si="22"/>
        <v>0</v>
      </c>
      <c r="AA14" s="27"/>
      <c r="AB14" s="28">
        <f t="shared" si="23"/>
        <v>0</v>
      </c>
      <c r="AC14" s="25"/>
      <c r="AD14" s="26"/>
      <c r="AE14" s="25">
        <f t="shared" si="24"/>
        <v>0</v>
      </c>
      <c r="AF14" s="27"/>
      <c r="AG14" s="28">
        <f t="shared" si="25"/>
        <v>0</v>
      </c>
      <c r="AH14" s="29">
        <f t="shared" si="26"/>
        <v>0</v>
      </c>
      <c r="AI14" s="29">
        <f t="shared" si="0"/>
        <v>0</v>
      </c>
      <c r="AJ14" s="29">
        <f t="shared" si="1"/>
        <v>0</v>
      </c>
      <c r="AK14" s="29">
        <f t="shared" si="2"/>
        <v>0</v>
      </c>
      <c r="AL14" s="29">
        <f t="shared" si="3"/>
        <v>0</v>
      </c>
      <c r="AM14" s="25"/>
      <c r="AN14" s="26"/>
      <c r="AO14" s="25">
        <f t="shared" si="27"/>
        <v>0</v>
      </c>
      <c r="AP14" s="27"/>
      <c r="AQ14" s="28">
        <f t="shared" si="28"/>
        <v>0</v>
      </c>
      <c r="AR14" s="25"/>
      <c r="AS14" s="26"/>
      <c r="AT14" s="25">
        <f t="shared" si="29"/>
        <v>0</v>
      </c>
      <c r="AU14" s="27"/>
      <c r="AV14" s="28">
        <f t="shared" si="4"/>
        <v>0</v>
      </c>
      <c r="AW14" s="25"/>
      <c r="AX14" s="26"/>
      <c r="AY14" s="25">
        <f t="shared" si="30"/>
        <v>0</v>
      </c>
      <c r="AZ14" s="27"/>
      <c r="BA14" s="28">
        <f t="shared" si="31"/>
        <v>0</v>
      </c>
      <c r="BB14" s="25"/>
      <c r="BC14" s="26"/>
      <c r="BD14" s="25">
        <f t="shared" si="32"/>
        <v>0</v>
      </c>
      <c r="BE14" s="27"/>
      <c r="BF14" s="28">
        <f t="shared" si="33"/>
        <v>0</v>
      </c>
      <c r="BG14" s="25"/>
      <c r="BH14" s="26"/>
      <c r="BI14" s="25">
        <f t="shared" si="34"/>
        <v>0</v>
      </c>
      <c r="BJ14" s="27"/>
      <c r="BK14" s="28">
        <f t="shared" si="35"/>
        <v>0</v>
      </c>
      <c r="BL14" s="25"/>
      <c r="BM14" s="26"/>
      <c r="BN14" s="25">
        <f t="shared" si="36"/>
        <v>0</v>
      </c>
      <c r="BO14" s="27"/>
      <c r="BP14" s="28">
        <f t="shared" si="37"/>
        <v>0</v>
      </c>
      <c r="BQ14" s="29">
        <f t="shared" si="38"/>
        <v>0</v>
      </c>
      <c r="BR14" s="29">
        <f t="shared" si="6"/>
        <v>0</v>
      </c>
      <c r="BS14" s="29">
        <f t="shared" si="7"/>
        <v>0</v>
      </c>
      <c r="BT14" s="29">
        <f t="shared" si="8"/>
        <v>0</v>
      </c>
      <c r="BU14" s="29">
        <f t="shared" si="9"/>
        <v>0</v>
      </c>
      <c r="BV14" s="25">
        <f t="shared" si="39"/>
        <v>0</v>
      </c>
      <c r="BW14" s="25">
        <f t="shared" si="10"/>
        <v>0</v>
      </c>
      <c r="BX14" s="25">
        <f t="shared" si="11"/>
        <v>0</v>
      </c>
      <c r="BY14" s="27">
        <f t="shared" si="12"/>
        <v>0</v>
      </c>
      <c r="BZ14" s="25">
        <f t="shared" si="13"/>
        <v>0</v>
      </c>
    </row>
    <row r="15" spans="2:78" ht="22.5" customHeight="1">
      <c r="B15" s="79"/>
      <c r="C15" s="9" t="s">
        <v>20</v>
      </c>
      <c r="D15" s="36">
        <f>SUM(D7:D14)</f>
        <v>200</v>
      </c>
      <c r="E15" s="36">
        <f t="shared" ref="E15:H15" si="40">SUM(E7:E14)</f>
        <v>500</v>
      </c>
      <c r="F15" s="36">
        <f t="shared" si="40"/>
        <v>300</v>
      </c>
      <c r="G15" s="36">
        <f t="shared" si="40"/>
        <v>100</v>
      </c>
      <c r="H15" s="36">
        <f t="shared" si="40"/>
        <v>-400</v>
      </c>
      <c r="I15" s="36">
        <f>SUM(I7:I14)</f>
        <v>200</v>
      </c>
      <c r="J15" s="36">
        <f t="shared" ref="J15:M15" si="41">SUM(J7:J14)</f>
        <v>500</v>
      </c>
      <c r="K15" s="36">
        <f t="shared" si="41"/>
        <v>300</v>
      </c>
      <c r="L15" s="36">
        <f t="shared" si="41"/>
        <v>2000</v>
      </c>
      <c r="M15" s="36">
        <f t="shared" si="41"/>
        <v>1500</v>
      </c>
      <c r="N15" s="36">
        <f>SUM(N7:N14)</f>
        <v>0</v>
      </c>
      <c r="O15" s="36">
        <f t="shared" ref="O15:R15" si="42">SUM(O7:O14)</f>
        <v>500</v>
      </c>
      <c r="P15" s="36">
        <f t="shared" si="42"/>
        <v>500</v>
      </c>
      <c r="Q15" s="36">
        <f t="shared" si="42"/>
        <v>0</v>
      </c>
      <c r="R15" s="36">
        <f t="shared" si="42"/>
        <v>-500</v>
      </c>
      <c r="S15" s="36">
        <f>SUM(S7:S14)</f>
        <v>0</v>
      </c>
      <c r="T15" s="36">
        <f t="shared" ref="T15:W15" si="43">SUM(T7:T14)</f>
        <v>500</v>
      </c>
      <c r="U15" s="36">
        <f t="shared" si="43"/>
        <v>500</v>
      </c>
      <c r="V15" s="36">
        <f t="shared" si="43"/>
        <v>0</v>
      </c>
      <c r="W15" s="36">
        <f t="shared" si="43"/>
        <v>-500</v>
      </c>
      <c r="X15" s="36">
        <f>SUM(X7:X14)</f>
        <v>0</v>
      </c>
      <c r="Y15" s="36">
        <f t="shared" ref="Y15:AB15" si="44">SUM(Y7:Y14)</f>
        <v>500</v>
      </c>
      <c r="Z15" s="36">
        <f t="shared" si="44"/>
        <v>500</v>
      </c>
      <c r="AA15" s="36">
        <f t="shared" si="44"/>
        <v>0</v>
      </c>
      <c r="AB15" s="36">
        <f t="shared" si="44"/>
        <v>-500</v>
      </c>
      <c r="AC15" s="36">
        <f>SUM(AC7:AC14)</f>
        <v>0</v>
      </c>
      <c r="AD15" s="36">
        <f t="shared" ref="AD15:AG15" si="45">SUM(AD7:AD14)</f>
        <v>500</v>
      </c>
      <c r="AE15" s="36">
        <f t="shared" si="45"/>
        <v>500</v>
      </c>
      <c r="AF15" s="36">
        <f t="shared" si="45"/>
        <v>0</v>
      </c>
      <c r="AG15" s="36">
        <f t="shared" si="45"/>
        <v>-500</v>
      </c>
      <c r="AH15" s="36">
        <f t="shared" si="26"/>
        <v>400</v>
      </c>
      <c r="AI15" s="36">
        <f t="shared" si="0"/>
        <v>3000</v>
      </c>
      <c r="AJ15" s="36">
        <f t="shared" si="1"/>
        <v>2600</v>
      </c>
      <c r="AK15" s="36">
        <f t="shared" si="2"/>
        <v>2100</v>
      </c>
      <c r="AL15" s="36">
        <f t="shared" si="3"/>
        <v>-900</v>
      </c>
      <c r="AM15" s="36">
        <f>SUM(AM7:AM14)</f>
        <v>0</v>
      </c>
      <c r="AN15" s="36">
        <f t="shared" ref="AN15:AQ15" si="46">SUM(AN7:AN14)</f>
        <v>500</v>
      </c>
      <c r="AO15" s="36">
        <f t="shared" si="46"/>
        <v>500</v>
      </c>
      <c r="AP15" s="36">
        <f t="shared" si="46"/>
        <v>0</v>
      </c>
      <c r="AQ15" s="36">
        <f t="shared" si="46"/>
        <v>-500</v>
      </c>
      <c r="AR15" s="36">
        <f>SUM(AR7:AR14)</f>
        <v>0</v>
      </c>
      <c r="AS15" s="36">
        <f t="shared" ref="AS15:AV15" si="47">SUM(AS7:AS14)</f>
        <v>500</v>
      </c>
      <c r="AT15" s="36">
        <f t="shared" si="47"/>
        <v>500</v>
      </c>
      <c r="AU15" s="36">
        <f t="shared" si="47"/>
        <v>0</v>
      </c>
      <c r="AV15" s="36">
        <f t="shared" si="47"/>
        <v>-500</v>
      </c>
      <c r="AW15" s="36">
        <f>SUM(AW7:AW14)</f>
        <v>0</v>
      </c>
      <c r="AX15" s="36">
        <f t="shared" ref="AX15:BA15" si="48">SUM(AX7:AX14)</f>
        <v>500</v>
      </c>
      <c r="AY15" s="36">
        <f t="shared" si="48"/>
        <v>500</v>
      </c>
      <c r="AZ15" s="36">
        <f t="shared" si="48"/>
        <v>0</v>
      </c>
      <c r="BA15" s="36">
        <f t="shared" si="48"/>
        <v>-500</v>
      </c>
      <c r="BB15" s="36">
        <f>SUM(BB7:BB14)</f>
        <v>0</v>
      </c>
      <c r="BC15" s="36">
        <f t="shared" ref="BC15:BF15" si="49">SUM(BC7:BC14)</f>
        <v>500</v>
      </c>
      <c r="BD15" s="36">
        <f t="shared" si="49"/>
        <v>500</v>
      </c>
      <c r="BE15" s="36">
        <f t="shared" si="49"/>
        <v>0</v>
      </c>
      <c r="BF15" s="36">
        <f t="shared" si="49"/>
        <v>-500</v>
      </c>
      <c r="BG15" s="36">
        <f>SUM(BG7:BG14)</f>
        <v>0</v>
      </c>
      <c r="BH15" s="36">
        <f t="shared" ref="BH15:BK15" si="50">SUM(BH7:BH14)</f>
        <v>500</v>
      </c>
      <c r="BI15" s="36">
        <f t="shared" si="50"/>
        <v>500</v>
      </c>
      <c r="BJ15" s="36">
        <f t="shared" si="50"/>
        <v>0</v>
      </c>
      <c r="BK15" s="36">
        <f t="shared" si="50"/>
        <v>-500</v>
      </c>
      <c r="BL15" s="36">
        <f>SUM(BL7:BL14)</f>
        <v>0</v>
      </c>
      <c r="BM15" s="36">
        <f t="shared" ref="BM15:BP15" si="51">SUM(BM7:BM14)</f>
        <v>500</v>
      </c>
      <c r="BN15" s="36">
        <f t="shared" si="51"/>
        <v>500</v>
      </c>
      <c r="BO15" s="36">
        <f t="shared" si="51"/>
        <v>0</v>
      </c>
      <c r="BP15" s="36">
        <f t="shared" si="51"/>
        <v>-500</v>
      </c>
      <c r="BQ15" s="36">
        <f t="shared" si="38"/>
        <v>0</v>
      </c>
      <c r="BR15" s="36">
        <f t="shared" si="6"/>
        <v>3000</v>
      </c>
      <c r="BS15" s="36">
        <f t="shared" si="7"/>
        <v>3000</v>
      </c>
      <c r="BT15" s="36">
        <f t="shared" si="8"/>
        <v>0</v>
      </c>
      <c r="BU15" s="36">
        <f t="shared" si="9"/>
        <v>-3000</v>
      </c>
      <c r="BV15" s="36">
        <f t="shared" si="39"/>
        <v>400</v>
      </c>
      <c r="BW15" s="36">
        <f t="shared" si="10"/>
        <v>6000</v>
      </c>
      <c r="BX15" s="36">
        <f t="shared" si="11"/>
        <v>5600</v>
      </c>
      <c r="BY15" s="36">
        <f t="shared" si="12"/>
        <v>2100</v>
      </c>
      <c r="BZ15" s="36">
        <f t="shared" si="13"/>
        <v>-3900</v>
      </c>
    </row>
    <row r="16" spans="2:78" ht="22.5" customHeight="1">
      <c r="B16" s="80" t="s">
        <v>12</v>
      </c>
      <c r="C16" s="10" t="s">
        <v>6</v>
      </c>
      <c r="D16" s="28"/>
      <c r="E16" s="26"/>
      <c r="F16" s="25">
        <f t="shared" ref="F16:F24" si="52">IF(F$6="計画前年差",E16-D16,G16-D16)</f>
        <v>0</v>
      </c>
      <c r="G16" s="27"/>
      <c r="H16" s="28">
        <f t="shared" ref="H16:H35" si="53">G16-E16</f>
        <v>0</v>
      </c>
      <c r="I16" s="28"/>
      <c r="J16" s="26"/>
      <c r="K16" s="25">
        <f t="shared" ref="K16:K24" si="54">IF(K$6="計画前年差",J16-I16,L16-I16)</f>
        <v>0</v>
      </c>
      <c r="L16" s="27"/>
      <c r="M16" s="28">
        <f t="shared" ref="M16:M24" si="55">L16-J16</f>
        <v>0</v>
      </c>
      <c r="N16" s="28"/>
      <c r="O16" s="26"/>
      <c r="P16" s="25">
        <f t="shared" ref="P16:P24" si="56">IF(P$6="計画前年差",O16-N16,Q16-N16)</f>
        <v>0</v>
      </c>
      <c r="Q16" s="27"/>
      <c r="R16" s="28">
        <f t="shared" ref="R16:R24" si="57">Q16-O16</f>
        <v>0</v>
      </c>
      <c r="S16" s="28"/>
      <c r="T16" s="26"/>
      <c r="U16" s="25">
        <f t="shared" ref="U16:U24" si="58">IF(U$6="計画前年差",T16-S16,V16-S16)</f>
        <v>0</v>
      </c>
      <c r="V16" s="27"/>
      <c r="W16" s="28">
        <f t="shared" ref="W16:W24" si="59">V16-T16</f>
        <v>0</v>
      </c>
      <c r="X16" s="28"/>
      <c r="Y16" s="26"/>
      <c r="Z16" s="25">
        <f t="shared" ref="Z16:Z24" si="60">IF(Z$6="計画前年差",Y16-X16,AA16-X16)</f>
        <v>0</v>
      </c>
      <c r="AA16" s="27"/>
      <c r="AB16" s="28">
        <f t="shared" ref="AB16:AB24" si="61">AA16-Y16</f>
        <v>0</v>
      </c>
      <c r="AC16" s="28"/>
      <c r="AD16" s="26"/>
      <c r="AE16" s="25">
        <f t="shared" ref="AE16:AE24" si="62">IF(AE$6="計画前年差",AD16-AC16,AF16-AC16)</f>
        <v>0</v>
      </c>
      <c r="AF16" s="27"/>
      <c r="AG16" s="28">
        <f t="shared" ref="AG16:AG24" si="63">AF16-AD16</f>
        <v>0</v>
      </c>
      <c r="AH16" s="29">
        <f t="shared" si="26"/>
        <v>0</v>
      </c>
      <c r="AI16" s="29">
        <f t="shared" si="0"/>
        <v>0</v>
      </c>
      <c r="AJ16" s="29">
        <f t="shared" si="1"/>
        <v>0</v>
      </c>
      <c r="AK16" s="29">
        <f t="shared" si="2"/>
        <v>0</v>
      </c>
      <c r="AL16" s="29">
        <f t="shared" si="3"/>
        <v>0</v>
      </c>
      <c r="AM16" s="28"/>
      <c r="AN16" s="26"/>
      <c r="AO16" s="25">
        <f t="shared" ref="AO16:AO24" si="64">IF(AO$6="計画前年差",AN16-AM16,AP16-AM16)</f>
        <v>0</v>
      </c>
      <c r="AP16" s="27"/>
      <c r="AQ16" s="28">
        <f t="shared" ref="AQ16:AQ24" si="65">AP16-AN16</f>
        <v>0</v>
      </c>
      <c r="AR16" s="28"/>
      <c r="AS16" s="26"/>
      <c r="AT16" s="25">
        <f t="shared" ref="AT16:AT24" si="66">IF(AT$6="計画前年差",AS16-AR16,AU16-AR16)</f>
        <v>0</v>
      </c>
      <c r="AU16" s="27"/>
      <c r="AV16" s="28">
        <f t="shared" ref="AV16:AV24" si="67">AU16-AS16</f>
        <v>0</v>
      </c>
      <c r="AW16" s="28"/>
      <c r="AX16" s="26"/>
      <c r="AY16" s="25">
        <f t="shared" ref="AY16:AY24" si="68">IF(AY$6="計画前年差",AX16-AW16,AZ16-AW16)</f>
        <v>0</v>
      </c>
      <c r="AZ16" s="27"/>
      <c r="BA16" s="28">
        <f t="shared" ref="BA16:BA24" si="69">AZ16-AX16</f>
        <v>0</v>
      </c>
      <c r="BB16" s="28"/>
      <c r="BC16" s="26"/>
      <c r="BD16" s="25">
        <f t="shared" ref="BD16:BD24" si="70">IF(BD$6="計画前年差",BC16-BB16,BE16-BB16)</f>
        <v>0</v>
      </c>
      <c r="BE16" s="27"/>
      <c r="BF16" s="28">
        <f t="shared" ref="BF16:BF24" si="71">BE16-BC16</f>
        <v>0</v>
      </c>
      <c r="BG16" s="28"/>
      <c r="BH16" s="26"/>
      <c r="BI16" s="25">
        <f t="shared" ref="BI16:BI24" si="72">IF(BI$6="計画前年差",BH16-BG16,BJ16-BG16)</f>
        <v>0</v>
      </c>
      <c r="BJ16" s="27"/>
      <c r="BK16" s="28">
        <f t="shared" ref="BK16:BK24" si="73">BJ16-BH16</f>
        <v>0</v>
      </c>
      <c r="BL16" s="28"/>
      <c r="BM16" s="26"/>
      <c r="BN16" s="25">
        <f t="shared" ref="BN16:BN24" si="74">IF(BN$6="計画前年差",BM16-BL16,BO16-BL16)</f>
        <v>0</v>
      </c>
      <c r="BO16" s="27"/>
      <c r="BP16" s="28">
        <f t="shared" ref="BP16:BP24" si="75">BO16-BM16</f>
        <v>0</v>
      </c>
      <c r="BQ16" s="29">
        <f t="shared" si="38"/>
        <v>0</v>
      </c>
      <c r="BR16" s="29">
        <f t="shared" si="6"/>
        <v>0</v>
      </c>
      <c r="BS16" s="29">
        <f t="shared" si="7"/>
        <v>0</v>
      </c>
      <c r="BT16" s="29">
        <f t="shared" si="8"/>
        <v>0</v>
      </c>
      <c r="BU16" s="29">
        <f t="shared" si="9"/>
        <v>0</v>
      </c>
      <c r="BV16" s="25">
        <f t="shared" si="39"/>
        <v>0</v>
      </c>
      <c r="BW16" s="25">
        <f t="shared" si="10"/>
        <v>0</v>
      </c>
      <c r="BX16" s="25">
        <f t="shared" si="11"/>
        <v>0</v>
      </c>
      <c r="BY16" s="27">
        <f t="shared" si="12"/>
        <v>0</v>
      </c>
      <c r="BZ16" s="25">
        <f t="shared" si="13"/>
        <v>0</v>
      </c>
    </row>
    <row r="17" spans="2:78" ht="22.5" customHeight="1">
      <c r="B17" s="81"/>
      <c r="C17" s="10" t="s">
        <v>7</v>
      </c>
      <c r="D17" s="28"/>
      <c r="E17" s="26"/>
      <c r="F17" s="25">
        <f t="shared" si="52"/>
        <v>0</v>
      </c>
      <c r="G17" s="27"/>
      <c r="H17" s="28">
        <f t="shared" si="53"/>
        <v>0</v>
      </c>
      <c r="I17" s="28"/>
      <c r="J17" s="26"/>
      <c r="K17" s="25">
        <f t="shared" si="54"/>
        <v>0</v>
      </c>
      <c r="L17" s="27"/>
      <c r="M17" s="28">
        <f t="shared" si="55"/>
        <v>0</v>
      </c>
      <c r="N17" s="28"/>
      <c r="O17" s="26"/>
      <c r="P17" s="25">
        <f t="shared" si="56"/>
        <v>0</v>
      </c>
      <c r="Q17" s="27"/>
      <c r="R17" s="28">
        <f t="shared" si="57"/>
        <v>0</v>
      </c>
      <c r="S17" s="28"/>
      <c r="T17" s="26"/>
      <c r="U17" s="25">
        <f t="shared" si="58"/>
        <v>0</v>
      </c>
      <c r="V17" s="27"/>
      <c r="W17" s="28">
        <f t="shared" si="59"/>
        <v>0</v>
      </c>
      <c r="X17" s="28"/>
      <c r="Y17" s="26"/>
      <c r="Z17" s="25">
        <f t="shared" si="60"/>
        <v>0</v>
      </c>
      <c r="AA17" s="27"/>
      <c r="AB17" s="28">
        <f t="shared" si="61"/>
        <v>0</v>
      </c>
      <c r="AC17" s="28"/>
      <c r="AD17" s="26"/>
      <c r="AE17" s="25">
        <f t="shared" si="62"/>
        <v>0</v>
      </c>
      <c r="AF17" s="27"/>
      <c r="AG17" s="28">
        <f t="shared" si="63"/>
        <v>0</v>
      </c>
      <c r="AH17" s="29">
        <f t="shared" si="26"/>
        <v>0</v>
      </c>
      <c r="AI17" s="29">
        <f t="shared" si="0"/>
        <v>0</v>
      </c>
      <c r="AJ17" s="29">
        <f t="shared" si="1"/>
        <v>0</v>
      </c>
      <c r="AK17" s="29">
        <f t="shared" si="2"/>
        <v>0</v>
      </c>
      <c r="AL17" s="29">
        <f t="shared" si="3"/>
        <v>0</v>
      </c>
      <c r="AM17" s="28"/>
      <c r="AN17" s="26"/>
      <c r="AO17" s="25">
        <f t="shared" si="64"/>
        <v>0</v>
      </c>
      <c r="AP17" s="27"/>
      <c r="AQ17" s="28">
        <f t="shared" si="65"/>
        <v>0</v>
      </c>
      <c r="AR17" s="28"/>
      <c r="AS17" s="26"/>
      <c r="AT17" s="25">
        <f t="shared" si="66"/>
        <v>0</v>
      </c>
      <c r="AU17" s="27"/>
      <c r="AV17" s="28">
        <f t="shared" si="67"/>
        <v>0</v>
      </c>
      <c r="AW17" s="28"/>
      <c r="AX17" s="26"/>
      <c r="AY17" s="25">
        <f t="shared" si="68"/>
        <v>0</v>
      </c>
      <c r="AZ17" s="27"/>
      <c r="BA17" s="28">
        <f t="shared" si="69"/>
        <v>0</v>
      </c>
      <c r="BB17" s="28"/>
      <c r="BC17" s="26"/>
      <c r="BD17" s="25">
        <f t="shared" si="70"/>
        <v>0</v>
      </c>
      <c r="BE17" s="27"/>
      <c r="BF17" s="28">
        <f t="shared" si="71"/>
        <v>0</v>
      </c>
      <c r="BG17" s="28"/>
      <c r="BH17" s="26"/>
      <c r="BI17" s="25">
        <f t="shared" si="72"/>
        <v>0</v>
      </c>
      <c r="BJ17" s="27"/>
      <c r="BK17" s="28">
        <f t="shared" si="73"/>
        <v>0</v>
      </c>
      <c r="BL17" s="28"/>
      <c r="BM17" s="26"/>
      <c r="BN17" s="25">
        <f t="shared" si="74"/>
        <v>0</v>
      </c>
      <c r="BO17" s="27"/>
      <c r="BP17" s="28">
        <f t="shared" si="75"/>
        <v>0</v>
      </c>
      <c r="BQ17" s="29">
        <f t="shared" si="38"/>
        <v>0</v>
      </c>
      <c r="BR17" s="29">
        <f t="shared" si="6"/>
        <v>0</v>
      </c>
      <c r="BS17" s="29">
        <f t="shared" si="7"/>
        <v>0</v>
      </c>
      <c r="BT17" s="29">
        <f t="shared" si="8"/>
        <v>0</v>
      </c>
      <c r="BU17" s="29">
        <f t="shared" si="9"/>
        <v>0</v>
      </c>
      <c r="BV17" s="25">
        <f t="shared" si="39"/>
        <v>0</v>
      </c>
      <c r="BW17" s="25">
        <f t="shared" si="10"/>
        <v>0</v>
      </c>
      <c r="BX17" s="25">
        <f t="shared" si="11"/>
        <v>0</v>
      </c>
      <c r="BY17" s="27">
        <f t="shared" si="12"/>
        <v>0</v>
      </c>
      <c r="BZ17" s="25">
        <f t="shared" si="13"/>
        <v>0</v>
      </c>
    </row>
    <row r="18" spans="2:78" ht="22.5" customHeight="1">
      <c r="B18" s="81"/>
      <c r="C18" s="10" t="s">
        <v>3</v>
      </c>
      <c r="D18" s="28"/>
      <c r="E18" s="26"/>
      <c r="F18" s="25">
        <f t="shared" si="52"/>
        <v>0</v>
      </c>
      <c r="G18" s="27"/>
      <c r="H18" s="28">
        <f t="shared" si="53"/>
        <v>0</v>
      </c>
      <c r="I18" s="28"/>
      <c r="J18" s="26"/>
      <c r="K18" s="25">
        <f t="shared" si="54"/>
        <v>0</v>
      </c>
      <c r="L18" s="27"/>
      <c r="M18" s="28">
        <f t="shared" si="55"/>
        <v>0</v>
      </c>
      <c r="N18" s="28"/>
      <c r="O18" s="26"/>
      <c r="P18" s="25">
        <f t="shared" si="56"/>
        <v>0</v>
      </c>
      <c r="Q18" s="27"/>
      <c r="R18" s="28">
        <f t="shared" si="57"/>
        <v>0</v>
      </c>
      <c r="S18" s="28"/>
      <c r="T18" s="26"/>
      <c r="U18" s="25">
        <f t="shared" si="58"/>
        <v>0</v>
      </c>
      <c r="V18" s="27"/>
      <c r="W18" s="28">
        <f t="shared" si="59"/>
        <v>0</v>
      </c>
      <c r="X18" s="28"/>
      <c r="Y18" s="26"/>
      <c r="Z18" s="25">
        <f t="shared" si="60"/>
        <v>0</v>
      </c>
      <c r="AA18" s="27"/>
      <c r="AB18" s="28">
        <f t="shared" si="61"/>
        <v>0</v>
      </c>
      <c r="AC18" s="28"/>
      <c r="AD18" s="26"/>
      <c r="AE18" s="25">
        <f t="shared" si="62"/>
        <v>0</v>
      </c>
      <c r="AF18" s="27"/>
      <c r="AG18" s="28">
        <f t="shared" si="63"/>
        <v>0</v>
      </c>
      <c r="AH18" s="29">
        <f t="shared" si="26"/>
        <v>0</v>
      </c>
      <c r="AI18" s="29">
        <f t="shared" si="0"/>
        <v>0</v>
      </c>
      <c r="AJ18" s="29">
        <f t="shared" si="1"/>
        <v>0</v>
      </c>
      <c r="AK18" s="29">
        <f t="shared" si="2"/>
        <v>0</v>
      </c>
      <c r="AL18" s="29">
        <f t="shared" si="3"/>
        <v>0</v>
      </c>
      <c r="AM18" s="28"/>
      <c r="AN18" s="26"/>
      <c r="AO18" s="25">
        <f t="shared" si="64"/>
        <v>0</v>
      </c>
      <c r="AP18" s="27"/>
      <c r="AQ18" s="28">
        <f t="shared" si="65"/>
        <v>0</v>
      </c>
      <c r="AR18" s="28"/>
      <c r="AS18" s="26"/>
      <c r="AT18" s="25">
        <f t="shared" si="66"/>
        <v>0</v>
      </c>
      <c r="AU18" s="27"/>
      <c r="AV18" s="28">
        <f t="shared" si="67"/>
        <v>0</v>
      </c>
      <c r="AW18" s="28"/>
      <c r="AX18" s="26"/>
      <c r="AY18" s="25">
        <f t="shared" si="68"/>
        <v>0</v>
      </c>
      <c r="AZ18" s="27"/>
      <c r="BA18" s="28">
        <f t="shared" si="69"/>
        <v>0</v>
      </c>
      <c r="BB18" s="28"/>
      <c r="BC18" s="26"/>
      <c r="BD18" s="25">
        <f t="shared" si="70"/>
        <v>0</v>
      </c>
      <c r="BE18" s="27"/>
      <c r="BF18" s="28">
        <f t="shared" si="71"/>
        <v>0</v>
      </c>
      <c r="BG18" s="28"/>
      <c r="BH18" s="26"/>
      <c r="BI18" s="25">
        <f t="shared" si="72"/>
        <v>0</v>
      </c>
      <c r="BJ18" s="27"/>
      <c r="BK18" s="28">
        <f t="shared" si="73"/>
        <v>0</v>
      </c>
      <c r="BL18" s="28"/>
      <c r="BM18" s="26"/>
      <c r="BN18" s="25">
        <f t="shared" si="74"/>
        <v>0</v>
      </c>
      <c r="BO18" s="27"/>
      <c r="BP18" s="28">
        <f t="shared" si="75"/>
        <v>0</v>
      </c>
      <c r="BQ18" s="29">
        <f t="shared" si="38"/>
        <v>0</v>
      </c>
      <c r="BR18" s="29">
        <f t="shared" si="6"/>
        <v>0</v>
      </c>
      <c r="BS18" s="29">
        <f t="shared" si="7"/>
        <v>0</v>
      </c>
      <c r="BT18" s="29">
        <f t="shared" si="8"/>
        <v>0</v>
      </c>
      <c r="BU18" s="29">
        <f t="shared" si="9"/>
        <v>0</v>
      </c>
      <c r="BV18" s="25">
        <f t="shared" si="39"/>
        <v>0</v>
      </c>
      <c r="BW18" s="25">
        <f t="shared" si="10"/>
        <v>0</v>
      </c>
      <c r="BX18" s="25">
        <f t="shared" si="11"/>
        <v>0</v>
      </c>
      <c r="BY18" s="27">
        <f t="shared" si="12"/>
        <v>0</v>
      </c>
      <c r="BZ18" s="25">
        <f t="shared" si="13"/>
        <v>0</v>
      </c>
    </row>
    <row r="19" spans="2:78" ht="22.5" customHeight="1">
      <c r="B19" s="81"/>
      <c r="C19" s="10"/>
      <c r="D19" s="28"/>
      <c r="E19" s="26"/>
      <c r="F19" s="25">
        <f t="shared" si="52"/>
        <v>0</v>
      </c>
      <c r="G19" s="27"/>
      <c r="H19" s="28">
        <f t="shared" si="53"/>
        <v>0</v>
      </c>
      <c r="I19" s="28"/>
      <c r="J19" s="26"/>
      <c r="K19" s="25">
        <f t="shared" si="54"/>
        <v>0</v>
      </c>
      <c r="L19" s="27"/>
      <c r="M19" s="28">
        <f t="shared" si="55"/>
        <v>0</v>
      </c>
      <c r="N19" s="28"/>
      <c r="O19" s="26"/>
      <c r="P19" s="25">
        <f t="shared" si="56"/>
        <v>0</v>
      </c>
      <c r="Q19" s="27"/>
      <c r="R19" s="28">
        <f t="shared" si="57"/>
        <v>0</v>
      </c>
      <c r="S19" s="28"/>
      <c r="T19" s="26"/>
      <c r="U19" s="25">
        <f t="shared" si="58"/>
        <v>0</v>
      </c>
      <c r="V19" s="27"/>
      <c r="W19" s="28">
        <f t="shared" si="59"/>
        <v>0</v>
      </c>
      <c r="X19" s="28"/>
      <c r="Y19" s="26"/>
      <c r="Z19" s="25">
        <f t="shared" si="60"/>
        <v>0</v>
      </c>
      <c r="AA19" s="27"/>
      <c r="AB19" s="28">
        <f t="shared" si="61"/>
        <v>0</v>
      </c>
      <c r="AC19" s="28"/>
      <c r="AD19" s="26"/>
      <c r="AE19" s="25">
        <f t="shared" si="62"/>
        <v>0</v>
      </c>
      <c r="AF19" s="27"/>
      <c r="AG19" s="28">
        <f t="shared" si="63"/>
        <v>0</v>
      </c>
      <c r="AH19" s="29">
        <f t="shared" si="26"/>
        <v>0</v>
      </c>
      <c r="AI19" s="29">
        <f t="shared" si="0"/>
        <v>0</v>
      </c>
      <c r="AJ19" s="29">
        <f t="shared" si="1"/>
        <v>0</v>
      </c>
      <c r="AK19" s="29">
        <f t="shared" si="2"/>
        <v>0</v>
      </c>
      <c r="AL19" s="29">
        <f t="shared" si="3"/>
        <v>0</v>
      </c>
      <c r="AM19" s="28"/>
      <c r="AN19" s="26"/>
      <c r="AO19" s="25">
        <f t="shared" si="64"/>
        <v>0</v>
      </c>
      <c r="AP19" s="27"/>
      <c r="AQ19" s="28">
        <f t="shared" si="65"/>
        <v>0</v>
      </c>
      <c r="AR19" s="28"/>
      <c r="AS19" s="26"/>
      <c r="AT19" s="25">
        <f t="shared" si="66"/>
        <v>0</v>
      </c>
      <c r="AU19" s="27"/>
      <c r="AV19" s="28">
        <f t="shared" si="67"/>
        <v>0</v>
      </c>
      <c r="AW19" s="28"/>
      <c r="AX19" s="26"/>
      <c r="AY19" s="25">
        <f t="shared" si="68"/>
        <v>0</v>
      </c>
      <c r="AZ19" s="27"/>
      <c r="BA19" s="28">
        <f t="shared" si="69"/>
        <v>0</v>
      </c>
      <c r="BB19" s="28"/>
      <c r="BC19" s="26"/>
      <c r="BD19" s="25">
        <f t="shared" si="70"/>
        <v>0</v>
      </c>
      <c r="BE19" s="27"/>
      <c r="BF19" s="28">
        <f t="shared" si="71"/>
        <v>0</v>
      </c>
      <c r="BG19" s="28"/>
      <c r="BH19" s="26"/>
      <c r="BI19" s="25">
        <f t="shared" si="72"/>
        <v>0</v>
      </c>
      <c r="BJ19" s="27"/>
      <c r="BK19" s="28">
        <f t="shared" si="73"/>
        <v>0</v>
      </c>
      <c r="BL19" s="28"/>
      <c r="BM19" s="26"/>
      <c r="BN19" s="25">
        <f t="shared" si="74"/>
        <v>0</v>
      </c>
      <c r="BO19" s="27"/>
      <c r="BP19" s="28">
        <f t="shared" si="75"/>
        <v>0</v>
      </c>
      <c r="BQ19" s="29">
        <f t="shared" si="38"/>
        <v>0</v>
      </c>
      <c r="BR19" s="29">
        <f t="shared" si="6"/>
        <v>0</v>
      </c>
      <c r="BS19" s="29">
        <f t="shared" si="7"/>
        <v>0</v>
      </c>
      <c r="BT19" s="29">
        <f t="shared" si="8"/>
        <v>0</v>
      </c>
      <c r="BU19" s="29">
        <f t="shared" si="9"/>
        <v>0</v>
      </c>
      <c r="BV19" s="25">
        <f t="shared" si="39"/>
        <v>0</v>
      </c>
      <c r="BW19" s="25">
        <f t="shared" si="10"/>
        <v>0</v>
      </c>
      <c r="BX19" s="25">
        <f t="shared" si="11"/>
        <v>0</v>
      </c>
      <c r="BY19" s="27">
        <f t="shared" si="12"/>
        <v>0</v>
      </c>
      <c r="BZ19" s="25">
        <f t="shared" si="13"/>
        <v>0</v>
      </c>
    </row>
    <row r="20" spans="2:78" ht="22.5" customHeight="1">
      <c r="B20" s="81"/>
      <c r="C20" s="10"/>
      <c r="D20" s="28"/>
      <c r="E20" s="26"/>
      <c r="F20" s="25">
        <f t="shared" si="52"/>
        <v>0</v>
      </c>
      <c r="G20" s="27"/>
      <c r="H20" s="28">
        <f t="shared" si="53"/>
        <v>0</v>
      </c>
      <c r="I20" s="28"/>
      <c r="J20" s="26"/>
      <c r="K20" s="25">
        <f t="shared" si="54"/>
        <v>0</v>
      </c>
      <c r="L20" s="27"/>
      <c r="M20" s="28">
        <f t="shared" si="55"/>
        <v>0</v>
      </c>
      <c r="N20" s="28"/>
      <c r="O20" s="26"/>
      <c r="P20" s="25">
        <f t="shared" si="56"/>
        <v>0</v>
      </c>
      <c r="Q20" s="27"/>
      <c r="R20" s="28">
        <f t="shared" si="57"/>
        <v>0</v>
      </c>
      <c r="S20" s="28"/>
      <c r="T20" s="26"/>
      <c r="U20" s="25">
        <f t="shared" si="58"/>
        <v>0</v>
      </c>
      <c r="V20" s="27"/>
      <c r="W20" s="28">
        <f t="shared" si="59"/>
        <v>0</v>
      </c>
      <c r="X20" s="28"/>
      <c r="Y20" s="26"/>
      <c r="Z20" s="25">
        <f t="shared" si="60"/>
        <v>0</v>
      </c>
      <c r="AA20" s="27"/>
      <c r="AB20" s="28">
        <f t="shared" si="61"/>
        <v>0</v>
      </c>
      <c r="AC20" s="28"/>
      <c r="AD20" s="26"/>
      <c r="AE20" s="25">
        <f t="shared" si="62"/>
        <v>0</v>
      </c>
      <c r="AF20" s="27"/>
      <c r="AG20" s="28">
        <f t="shared" si="63"/>
        <v>0</v>
      </c>
      <c r="AH20" s="29">
        <f t="shared" si="26"/>
        <v>0</v>
      </c>
      <c r="AI20" s="29">
        <f t="shared" si="0"/>
        <v>0</v>
      </c>
      <c r="AJ20" s="29">
        <f t="shared" si="1"/>
        <v>0</v>
      </c>
      <c r="AK20" s="29">
        <f t="shared" si="2"/>
        <v>0</v>
      </c>
      <c r="AL20" s="29">
        <f t="shared" si="3"/>
        <v>0</v>
      </c>
      <c r="AM20" s="28"/>
      <c r="AN20" s="26"/>
      <c r="AO20" s="25">
        <f t="shared" si="64"/>
        <v>0</v>
      </c>
      <c r="AP20" s="27"/>
      <c r="AQ20" s="28">
        <f t="shared" si="65"/>
        <v>0</v>
      </c>
      <c r="AR20" s="28"/>
      <c r="AS20" s="26"/>
      <c r="AT20" s="25">
        <f t="shared" si="66"/>
        <v>0</v>
      </c>
      <c r="AU20" s="27"/>
      <c r="AV20" s="28">
        <f t="shared" si="67"/>
        <v>0</v>
      </c>
      <c r="AW20" s="28"/>
      <c r="AX20" s="26"/>
      <c r="AY20" s="25">
        <f t="shared" si="68"/>
        <v>0</v>
      </c>
      <c r="AZ20" s="27"/>
      <c r="BA20" s="28">
        <f t="shared" si="69"/>
        <v>0</v>
      </c>
      <c r="BB20" s="28"/>
      <c r="BC20" s="26"/>
      <c r="BD20" s="25">
        <f t="shared" si="70"/>
        <v>0</v>
      </c>
      <c r="BE20" s="27"/>
      <c r="BF20" s="28">
        <f t="shared" si="71"/>
        <v>0</v>
      </c>
      <c r="BG20" s="28"/>
      <c r="BH20" s="26"/>
      <c r="BI20" s="25">
        <f t="shared" si="72"/>
        <v>0</v>
      </c>
      <c r="BJ20" s="27"/>
      <c r="BK20" s="28">
        <f t="shared" si="73"/>
        <v>0</v>
      </c>
      <c r="BL20" s="28"/>
      <c r="BM20" s="26"/>
      <c r="BN20" s="25">
        <f t="shared" si="74"/>
        <v>0</v>
      </c>
      <c r="BO20" s="27"/>
      <c r="BP20" s="28">
        <f t="shared" si="75"/>
        <v>0</v>
      </c>
      <c r="BQ20" s="29">
        <f t="shared" si="38"/>
        <v>0</v>
      </c>
      <c r="BR20" s="29">
        <f t="shared" si="6"/>
        <v>0</v>
      </c>
      <c r="BS20" s="29">
        <f t="shared" si="7"/>
        <v>0</v>
      </c>
      <c r="BT20" s="29">
        <f t="shared" si="8"/>
        <v>0</v>
      </c>
      <c r="BU20" s="29">
        <f t="shared" si="9"/>
        <v>0</v>
      </c>
      <c r="BV20" s="25">
        <f t="shared" si="39"/>
        <v>0</v>
      </c>
      <c r="BW20" s="25">
        <f t="shared" si="10"/>
        <v>0</v>
      </c>
      <c r="BX20" s="25">
        <f t="shared" si="11"/>
        <v>0</v>
      </c>
      <c r="BY20" s="27">
        <f t="shared" si="12"/>
        <v>0</v>
      </c>
      <c r="BZ20" s="25">
        <f t="shared" si="13"/>
        <v>0</v>
      </c>
    </row>
    <row r="21" spans="2:78" ht="22.5" customHeight="1">
      <c r="B21" s="81"/>
      <c r="C21" s="10"/>
      <c r="D21" s="28"/>
      <c r="E21" s="26"/>
      <c r="F21" s="25">
        <f t="shared" si="52"/>
        <v>0</v>
      </c>
      <c r="G21" s="27"/>
      <c r="H21" s="28">
        <f t="shared" si="53"/>
        <v>0</v>
      </c>
      <c r="I21" s="28"/>
      <c r="J21" s="26"/>
      <c r="K21" s="25">
        <f t="shared" si="54"/>
        <v>0</v>
      </c>
      <c r="L21" s="27"/>
      <c r="M21" s="28">
        <f t="shared" si="55"/>
        <v>0</v>
      </c>
      <c r="N21" s="28"/>
      <c r="O21" s="26"/>
      <c r="P21" s="25">
        <f t="shared" si="56"/>
        <v>0</v>
      </c>
      <c r="Q21" s="27"/>
      <c r="R21" s="28">
        <f t="shared" si="57"/>
        <v>0</v>
      </c>
      <c r="S21" s="28"/>
      <c r="T21" s="26"/>
      <c r="U21" s="25">
        <f t="shared" si="58"/>
        <v>0</v>
      </c>
      <c r="V21" s="27"/>
      <c r="W21" s="28">
        <f t="shared" si="59"/>
        <v>0</v>
      </c>
      <c r="X21" s="28"/>
      <c r="Y21" s="26"/>
      <c r="Z21" s="25">
        <f t="shared" si="60"/>
        <v>0</v>
      </c>
      <c r="AA21" s="27"/>
      <c r="AB21" s="28">
        <f t="shared" si="61"/>
        <v>0</v>
      </c>
      <c r="AC21" s="28"/>
      <c r="AD21" s="26"/>
      <c r="AE21" s="25">
        <f t="shared" si="62"/>
        <v>0</v>
      </c>
      <c r="AF21" s="27"/>
      <c r="AG21" s="28">
        <f t="shared" si="63"/>
        <v>0</v>
      </c>
      <c r="AH21" s="29">
        <f t="shared" si="26"/>
        <v>0</v>
      </c>
      <c r="AI21" s="29">
        <f t="shared" si="0"/>
        <v>0</v>
      </c>
      <c r="AJ21" s="29">
        <f t="shared" si="1"/>
        <v>0</v>
      </c>
      <c r="AK21" s="29">
        <f t="shared" si="2"/>
        <v>0</v>
      </c>
      <c r="AL21" s="29">
        <f t="shared" si="3"/>
        <v>0</v>
      </c>
      <c r="AM21" s="28"/>
      <c r="AN21" s="26"/>
      <c r="AO21" s="25">
        <f t="shared" si="64"/>
        <v>0</v>
      </c>
      <c r="AP21" s="27"/>
      <c r="AQ21" s="28">
        <f t="shared" si="65"/>
        <v>0</v>
      </c>
      <c r="AR21" s="28"/>
      <c r="AS21" s="26"/>
      <c r="AT21" s="25">
        <f t="shared" si="66"/>
        <v>0</v>
      </c>
      <c r="AU21" s="27"/>
      <c r="AV21" s="28">
        <f t="shared" si="67"/>
        <v>0</v>
      </c>
      <c r="AW21" s="28"/>
      <c r="AX21" s="26"/>
      <c r="AY21" s="25">
        <f t="shared" si="68"/>
        <v>0</v>
      </c>
      <c r="AZ21" s="27"/>
      <c r="BA21" s="28">
        <f t="shared" si="69"/>
        <v>0</v>
      </c>
      <c r="BB21" s="28"/>
      <c r="BC21" s="26"/>
      <c r="BD21" s="25">
        <f t="shared" si="70"/>
        <v>0</v>
      </c>
      <c r="BE21" s="27"/>
      <c r="BF21" s="28">
        <f t="shared" si="71"/>
        <v>0</v>
      </c>
      <c r="BG21" s="28"/>
      <c r="BH21" s="26"/>
      <c r="BI21" s="25">
        <f t="shared" si="72"/>
        <v>0</v>
      </c>
      <c r="BJ21" s="27"/>
      <c r="BK21" s="28">
        <f t="shared" si="73"/>
        <v>0</v>
      </c>
      <c r="BL21" s="28"/>
      <c r="BM21" s="26"/>
      <c r="BN21" s="25">
        <f t="shared" si="74"/>
        <v>0</v>
      </c>
      <c r="BO21" s="27"/>
      <c r="BP21" s="28">
        <f t="shared" si="75"/>
        <v>0</v>
      </c>
      <c r="BQ21" s="29">
        <f t="shared" si="38"/>
        <v>0</v>
      </c>
      <c r="BR21" s="29">
        <f t="shared" si="6"/>
        <v>0</v>
      </c>
      <c r="BS21" s="29">
        <f t="shared" si="7"/>
        <v>0</v>
      </c>
      <c r="BT21" s="29">
        <f t="shared" si="8"/>
        <v>0</v>
      </c>
      <c r="BU21" s="29">
        <f t="shared" si="9"/>
        <v>0</v>
      </c>
      <c r="BV21" s="25">
        <f t="shared" si="39"/>
        <v>0</v>
      </c>
      <c r="BW21" s="25">
        <f t="shared" si="10"/>
        <v>0</v>
      </c>
      <c r="BX21" s="25">
        <f t="shared" si="11"/>
        <v>0</v>
      </c>
      <c r="BY21" s="27">
        <f t="shared" si="12"/>
        <v>0</v>
      </c>
      <c r="BZ21" s="25">
        <f t="shared" si="13"/>
        <v>0</v>
      </c>
    </row>
    <row r="22" spans="2:78" ht="22.5" customHeight="1">
      <c r="B22" s="81"/>
      <c r="C22" s="10"/>
      <c r="D22" s="28"/>
      <c r="E22" s="26"/>
      <c r="F22" s="25">
        <f t="shared" si="52"/>
        <v>0</v>
      </c>
      <c r="G22" s="27"/>
      <c r="H22" s="28">
        <f t="shared" si="53"/>
        <v>0</v>
      </c>
      <c r="I22" s="28"/>
      <c r="J22" s="26"/>
      <c r="K22" s="25">
        <f t="shared" si="54"/>
        <v>0</v>
      </c>
      <c r="L22" s="27"/>
      <c r="M22" s="28">
        <f t="shared" si="55"/>
        <v>0</v>
      </c>
      <c r="N22" s="28"/>
      <c r="O22" s="26"/>
      <c r="P22" s="25">
        <f t="shared" si="56"/>
        <v>0</v>
      </c>
      <c r="Q22" s="27"/>
      <c r="R22" s="28">
        <f t="shared" si="57"/>
        <v>0</v>
      </c>
      <c r="S22" s="28"/>
      <c r="T22" s="26"/>
      <c r="U22" s="25">
        <f t="shared" si="58"/>
        <v>0</v>
      </c>
      <c r="V22" s="27"/>
      <c r="W22" s="28">
        <f t="shared" si="59"/>
        <v>0</v>
      </c>
      <c r="X22" s="28"/>
      <c r="Y22" s="26"/>
      <c r="Z22" s="25">
        <f t="shared" si="60"/>
        <v>0</v>
      </c>
      <c r="AA22" s="27"/>
      <c r="AB22" s="28">
        <f t="shared" si="61"/>
        <v>0</v>
      </c>
      <c r="AC22" s="28"/>
      <c r="AD22" s="26"/>
      <c r="AE22" s="25">
        <f t="shared" si="62"/>
        <v>0</v>
      </c>
      <c r="AF22" s="27"/>
      <c r="AG22" s="28">
        <f t="shared" si="63"/>
        <v>0</v>
      </c>
      <c r="AH22" s="29">
        <f t="shared" si="26"/>
        <v>0</v>
      </c>
      <c r="AI22" s="29">
        <f t="shared" si="0"/>
        <v>0</v>
      </c>
      <c r="AJ22" s="29">
        <f t="shared" si="1"/>
        <v>0</v>
      </c>
      <c r="AK22" s="29">
        <f t="shared" si="2"/>
        <v>0</v>
      </c>
      <c r="AL22" s="29">
        <f t="shared" si="3"/>
        <v>0</v>
      </c>
      <c r="AM22" s="28"/>
      <c r="AN22" s="26"/>
      <c r="AO22" s="25">
        <f t="shared" si="64"/>
        <v>0</v>
      </c>
      <c r="AP22" s="27"/>
      <c r="AQ22" s="28">
        <f t="shared" si="65"/>
        <v>0</v>
      </c>
      <c r="AR22" s="28"/>
      <c r="AS22" s="26"/>
      <c r="AT22" s="25">
        <f t="shared" si="66"/>
        <v>0</v>
      </c>
      <c r="AU22" s="27"/>
      <c r="AV22" s="28">
        <f t="shared" si="67"/>
        <v>0</v>
      </c>
      <c r="AW22" s="28"/>
      <c r="AX22" s="26"/>
      <c r="AY22" s="25">
        <f t="shared" si="68"/>
        <v>0</v>
      </c>
      <c r="AZ22" s="27"/>
      <c r="BA22" s="28">
        <f t="shared" si="69"/>
        <v>0</v>
      </c>
      <c r="BB22" s="28"/>
      <c r="BC22" s="26"/>
      <c r="BD22" s="25">
        <f t="shared" si="70"/>
        <v>0</v>
      </c>
      <c r="BE22" s="27"/>
      <c r="BF22" s="28">
        <f t="shared" si="71"/>
        <v>0</v>
      </c>
      <c r="BG22" s="28"/>
      <c r="BH22" s="26"/>
      <c r="BI22" s="25">
        <f t="shared" si="72"/>
        <v>0</v>
      </c>
      <c r="BJ22" s="27"/>
      <c r="BK22" s="28">
        <f t="shared" si="73"/>
        <v>0</v>
      </c>
      <c r="BL22" s="28"/>
      <c r="BM22" s="26"/>
      <c r="BN22" s="25">
        <f t="shared" si="74"/>
        <v>0</v>
      </c>
      <c r="BO22" s="27"/>
      <c r="BP22" s="28">
        <f t="shared" si="75"/>
        <v>0</v>
      </c>
      <c r="BQ22" s="29">
        <f t="shared" si="38"/>
        <v>0</v>
      </c>
      <c r="BR22" s="29">
        <f t="shared" si="6"/>
        <v>0</v>
      </c>
      <c r="BS22" s="29">
        <f t="shared" si="7"/>
        <v>0</v>
      </c>
      <c r="BT22" s="29">
        <f t="shared" si="8"/>
        <v>0</v>
      </c>
      <c r="BU22" s="29">
        <f t="shared" si="9"/>
        <v>0</v>
      </c>
      <c r="BV22" s="25">
        <f t="shared" si="39"/>
        <v>0</v>
      </c>
      <c r="BW22" s="25">
        <f t="shared" si="10"/>
        <v>0</v>
      </c>
      <c r="BX22" s="25">
        <f t="shared" si="11"/>
        <v>0</v>
      </c>
      <c r="BY22" s="27">
        <f t="shared" si="12"/>
        <v>0</v>
      </c>
      <c r="BZ22" s="25">
        <f t="shared" si="13"/>
        <v>0</v>
      </c>
    </row>
    <row r="23" spans="2:78" ht="22.5" customHeight="1">
      <c r="B23" s="81"/>
      <c r="C23" s="10"/>
      <c r="D23" s="28"/>
      <c r="E23" s="26"/>
      <c r="F23" s="25">
        <f t="shared" si="52"/>
        <v>0</v>
      </c>
      <c r="G23" s="27"/>
      <c r="H23" s="28">
        <f t="shared" si="53"/>
        <v>0</v>
      </c>
      <c r="I23" s="28"/>
      <c r="J23" s="26"/>
      <c r="K23" s="25">
        <f t="shared" si="54"/>
        <v>0</v>
      </c>
      <c r="L23" s="27"/>
      <c r="M23" s="28">
        <f t="shared" si="55"/>
        <v>0</v>
      </c>
      <c r="N23" s="28"/>
      <c r="O23" s="26"/>
      <c r="P23" s="25">
        <f t="shared" si="56"/>
        <v>0</v>
      </c>
      <c r="Q23" s="27"/>
      <c r="R23" s="28">
        <f t="shared" si="57"/>
        <v>0</v>
      </c>
      <c r="S23" s="28"/>
      <c r="T23" s="26"/>
      <c r="U23" s="25">
        <f t="shared" si="58"/>
        <v>0</v>
      </c>
      <c r="V23" s="27"/>
      <c r="W23" s="28">
        <f t="shared" si="59"/>
        <v>0</v>
      </c>
      <c r="X23" s="28"/>
      <c r="Y23" s="26"/>
      <c r="Z23" s="25">
        <f t="shared" si="60"/>
        <v>0</v>
      </c>
      <c r="AA23" s="27"/>
      <c r="AB23" s="28">
        <f t="shared" si="61"/>
        <v>0</v>
      </c>
      <c r="AC23" s="28"/>
      <c r="AD23" s="26"/>
      <c r="AE23" s="25">
        <f t="shared" si="62"/>
        <v>0</v>
      </c>
      <c r="AF23" s="27"/>
      <c r="AG23" s="28">
        <f t="shared" si="63"/>
        <v>0</v>
      </c>
      <c r="AH23" s="29">
        <f t="shared" si="26"/>
        <v>0</v>
      </c>
      <c r="AI23" s="29">
        <f t="shared" si="0"/>
        <v>0</v>
      </c>
      <c r="AJ23" s="29">
        <f t="shared" si="1"/>
        <v>0</v>
      </c>
      <c r="AK23" s="29">
        <f t="shared" si="2"/>
        <v>0</v>
      </c>
      <c r="AL23" s="29">
        <f t="shared" si="3"/>
        <v>0</v>
      </c>
      <c r="AM23" s="28"/>
      <c r="AN23" s="26"/>
      <c r="AO23" s="25">
        <f t="shared" si="64"/>
        <v>0</v>
      </c>
      <c r="AP23" s="27"/>
      <c r="AQ23" s="28">
        <f t="shared" si="65"/>
        <v>0</v>
      </c>
      <c r="AR23" s="28"/>
      <c r="AS23" s="26"/>
      <c r="AT23" s="25">
        <f t="shared" si="66"/>
        <v>0</v>
      </c>
      <c r="AU23" s="27"/>
      <c r="AV23" s="28">
        <f t="shared" si="67"/>
        <v>0</v>
      </c>
      <c r="AW23" s="28"/>
      <c r="AX23" s="26"/>
      <c r="AY23" s="25">
        <f t="shared" si="68"/>
        <v>0</v>
      </c>
      <c r="AZ23" s="27"/>
      <c r="BA23" s="28">
        <f t="shared" si="69"/>
        <v>0</v>
      </c>
      <c r="BB23" s="28"/>
      <c r="BC23" s="26"/>
      <c r="BD23" s="25">
        <f t="shared" si="70"/>
        <v>0</v>
      </c>
      <c r="BE23" s="27"/>
      <c r="BF23" s="28">
        <f t="shared" si="71"/>
        <v>0</v>
      </c>
      <c r="BG23" s="28"/>
      <c r="BH23" s="26"/>
      <c r="BI23" s="25">
        <f t="shared" si="72"/>
        <v>0</v>
      </c>
      <c r="BJ23" s="27"/>
      <c r="BK23" s="28">
        <f t="shared" si="73"/>
        <v>0</v>
      </c>
      <c r="BL23" s="28"/>
      <c r="BM23" s="26"/>
      <c r="BN23" s="25">
        <f t="shared" si="74"/>
        <v>0</v>
      </c>
      <c r="BO23" s="27"/>
      <c r="BP23" s="28">
        <f t="shared" si="75"/>
        <v>0</v>
      </c>
      <c r="BQ23" s="29">
        <f t="shared" si="38"/>
        <v>0</v>
      </c>
      <c r="BR23" s="29">
        <f t="shared" si="6"/>
        <v>0</v>
      </c>
      <c r="BS23" s="29">
        <f t="shared" si="7"/>
        <v>0</v>
      </c>
      <c r="BT23" s="29">
        <f t="shared" si="8"/>
        <v>0</v>
      </c>
      <c r="BU23" s="29">
        <f t="shared" si="9"/>
        <v>0</v>
      </c>
      <c r="BV23" s="25">
        <f t="shared" si="39"/>
        <v>0</v>
      </c>
      <c r="BW23" s="25">
        <f t="shared" si="10"/>
        <v>0</v>
      </c>
      <c r="BX23" s="25">
        <f t="shared" si="11"/>
        <v>0</v>
      </c>
      <c r="BY23" s="27">
        <f t="shared" si="12"/>
        <v>0</v>
      </c>
      <c r="BZ23" s="25">
        <f t="shared" si="13"/>
        <v>0</v>
      </c>
    </row>
    <row r="24" spans="2:78" ht="22.5" customHeight="1">
      <c r="B24" s="81"/>
      <c r="C24" s="10"/>
      <c r="D24" s="28"/>
      <c r="E24" s="26"/>
      <c r="F24" s="25">
        <f t="shared" si="52"/>
        <v>0</v>
      </c>
      <c r="G24" s="27"/>
      <c r="H24" s="28">
        <f t="shared" si="53"/>
        <v>0</v>
      </c>
      <c r="I24" s="28"/>
      <c r="J24" s="26"/>
      <c r="K24" s="25">
        <f t="shared" si="54"/>
        <v>0</v>
      </c>
      <c r="L24" s="27"/>
      <c r="M24" s="28">
        <f t="shared" si="55"/>
        <v>0</v>
      </c>
      <c r="N24" s="28"/>
      <c r="O24" s="26"/>
      <c r="P24" s="25">
        <f t="shared" si="56"/>
        <v>0</v>
      </c>
      <c r="Q24" s="27"/>
      <c r="R24" s="28">
        <f t="shared" si="57"/>
        <v>0</v>
      </c>
      <c r="S24" s="28"/>
      <c r="T24" s="26"/>
      <c r="U24" s="25">
        <f t="shared" si="58"/>
        <v>0</v>
      </c>
      <c r="V24" s="27"/>
      <c r="W24" s="28">
        <f t="shared" si="59"/>
        <v>0</v>
      </c>
      <c r="X24" s="28"/>
      <c r="Y24" s="26"/>
      <c r="Z24" s="25">
        <f t="shared" si="60"/>
        <v>0</v>
      </c>
      <c r="AA24" s="27"/>
      <c r="AB24" s="28">
        <f t="shared" si="61"/>
        <v>0</v>
      </c>
      <c r="AC24" s="28"/>
      <c r="AD24" s="26"/>
      <c r="AE24" s="25">
        <f t="shared" si="62"/>
        <v>0</v>
      </c>
      <c r="AF24" s="27"/>
      <c r="AG24" s="28">
        <f t="shared" si="63"/>
        <v>0</v>
      </c>
      <c r="AH24" s="29">
        <f t="shared" si="26"/>
        <v>0</v>
      </c>
      <c r="AI24" s="29">
        <f t="shared" si="0"/>
        <v>0</v>
      </c>
      <c r="AJ24" s="29">
        <f t="shared" si="1"/>
        <v>0</v>
      </c>
      <c r="AK24" s="29">
        <f t="shared" si="2"/>
        <v>0</v>
      </c>
      <c r="AL24" s="29">
        <f t="shared" si="3"/>
        <v>0</v>
      </c>
      <c r="AM24" s="28"/>
      <c r="AN24" s="26"/>
      <c r="AO24" s="25">
        <f t="shared" si="64"/>
        <v>0</v>
      </c>
      <c r="AP24" s="27"/>
      <c r="AQ24" s="28">
        <f t="shared" si="65"/>
        <v>0</v>
      </c>
      <c r="AR24" s="28"/>
      <c r="AS24" s="26"/>
      <c r="AT24" s="25">
        <f t="shared" si="66"/>
        <v>0</v>
      </c>
      <c r="AU24" s="27"/>
      <c r="AV24" s="28">
        <f t="shared" si="67"/>
        <v>0</v>
      </c>
      <c r="AW24" s="28"/>
      <c r="AX24" s="26"/>
      <c r="AY24" s="25">
        <f t="shared" si="68"/>
        <v>0</v>
      </c>
      <c r="AZ24" s="27"/>
      <c r="BA24" s="28">
        <f t="shared" si="69"/>
        <v>0</v>
      </c>
      <c r="BB24" s="28"/>
      <c r="BC24" s="26"/>
      <c r="BD24" s="25">
        <f t="shared" si="70"/>
        <v>0</v>
      </c>
      <c r="BE24" s="27"/>
      <c r="BF24" s="28">
        <f t="shared" si="71"/>
        <v>0</v>
      </c>
      <c r="BG24" s="28"/>
      <c r="BH24" s="26"/>
      <c r="BI24" s="25">
        <f t="shared" si="72"/>
        <v>0</v>
      </c>
      <c r="BJ24" s="27"/>
      <c r="BK24" s="28">
        <f t="shared" si="73"/>
        <v>0</v>
      </c>
      <c r="BL24" s="28"/>
      <c r="BM24" s="26"/>
      <c r="BN24" s="25">
        <f t="shared" si="74"/>
        <v>0</v>
      </c>
      <c r="BO24" s="27"/>
      <c r="BP24" s="28">
        <f t="shared" si="75"/>
        <v>0</v>
      </c>
      <c r="BQ24" s="29">
        <f t="shared" si="38"/>
        <v>0</v>
      </c>
      <c r="BR24" s="29">
        <f t="shared" si="6"/>
        <v>0</v>
      </c>
      <c r="BS24" s="29">
        <f t="shared" si="7"/>
        <v>0</v>
      </c>
      <c r="BT24" s="29">
        <f t="shared" si="8"/>
        <v>0</v>
      </c>
      <c r="BU24" s="29">
        <f t="shared" si="9"/>
        <v>0</v>
      </c>
      <c r="BV24" s="25">
        <f t="shared" si="39"/>
        <v>0</v>
      </c>
      <c r="BW24" s="25">
        <f t="shared" si="10"/>
        <v>0</v>
      </c>
      <c r="BX24" s="25">
        <f t="shared" si="11"/>
        <v>0</v>
      </c>
      <c r="BY24" s="27">
        <f t="shared" si="12"/>
        <v>0</v>
      </c>
      <c r="BZ24" s="25">
        <f t="shared" si="13"/>
        <v>0</v>
      </c>
    </row>
    <row r="25" spans="2:78" ht="22.5" customHeight="1">
      <c r="B25" s="82"/>
      <c r="C25" s="11" t="s">
        <v>20</v>
      </c>
      <c r="D25" s="43">
        <f>SUM(D16:D24)</f>
        <v>0</v>
      </c>
      <c r="E25" s="43">
        <f t="shared" ref="E25:H25" si="76">SUM(E16:E24)</f>
        <v>0</v>
      </c>
      <c r="F25" s="43">
        <f t="shared" si="76"/>
        <v>0</v>
      </c>
      <c r="G25" s="43">
        <f t="shared" si="76"/>
        <v>0</v>
      </c>
      <c r="H25" s="43">
        <f t="shared" si="76"/>
        <v>0</v>
      </c>
      <c r="I25" s="43">
        <f>SUM(I16:I24)</f>
        <v>0</v>
      </c>
      <c r="J25" s="43">
        <f t="shared" ref="J25:M25" si="77">SUM(J16:J24)</f>
        <v>0</v>
      </c>
      <c r="K25" s="43">
        <f t="shared" si="77"/>
        <v>0</v>
      </c>
      <c r="L25" s="43">
        <f t="shared" si="77"/>
        <v>0</v>
      </c>
      <c r="M25" s="43">
        <f t="shared" si="77"/>
        <v>0</v>
      </c>
      <c r="N25" s="43">
        <f>SUM(N16:N24)</f>
        <v>0</v>
      </c>
      <c r="O25" s="43">
        <f t="shared" ref="O25:R25" si="78">SUM(O16:O24)</f>
        <v>0</v>
      </c>
      <c r="P25" s="43">
        <f t="shared" si="78"/>
        <v>0</v>
      </c>
      <c r="Q25" s="43">
        <f t="shared" si="78"/>
        <v>0</v>
      </c>
      <c r="R25" s="43">
        <f t="shared" si="78"/>
        <v>0</v>
      </c>
      <c r="S25" s="43">
        <f>SUM(S16:S24)</f>
        <v>0</v>
      </c>
      <c r="T25" s="43">
        <f t="shared" ref="T25:W25" si="79">SUM(T16:T24)</f>
        <v>0</v>
      </c>
      <c r="U25" s="43">
        <f t="shared" si="79"/>
        <v>0</v>
      </c>
      <c r="V25" s="43">
        <f t="shared" si="79"/>
        <v>0</v>
      </c>
      <c r="W25" s="43">
        <f t="shared" si="79"/>
        <v>0</v>
      </c>
      <c r="X25" s="43">
        <f>SUM(X16:X24)</f>
        <v>0</v>
      </c>
      <c r="Y25" s="43">
        <f t="shared" ref="Y25:AB25" si="80">SUM(Y16:Y24)</f>
        <v>0</v>
      </c>
      <c r="Z25" s="43">
        <f t="shared" si="80"/>
        <v>0</v>
      </c>
      <c r="AA25" s="43">
        <f t="shared" si="80"/>
        <v>0</v>
      </c>
      <c r="AB25" s="43">
        <f t="shared" si="80"/>
        <v>0</v>
      </c>
      <c r="AC25" s="43">
        <f>SUM(AC16:AC24)</f>
        <v>0</v>
      </c>
      <c r="AD25" s="43">
        <f t="shared" ref="AD25:AG25" si="81">SUM(AD16:AD24)</f>
        <v>0</v>
      </c>
      <c r="AE25" s="43">
        <f t="shared" si="81"/>
        <v>0</v>
      </c>
      <c r="AF25" s="43">
        <f t="shared" si="81"/>
        <v>0</v>
      </c>
      <c r="AG25" s="43">
        <f t="shared" si="81"/>
        <v>0</v>
      </c>
      <c r="AH25" s="43">
        <f t="shared" si="26"/>
        <v>0</v>
      </c>
      <c r="AI25" s="43">
        <f t="shared" si="0"/>
        <v>0</v>
      </c>
      <c r="AJ25" s="43">
        <f t="shared" si="1"/>
        <v>0</v>
      </c>
      <c r="AK25" s="43">
        <f t="shared" si="2"/>
        <v>0</v>
      </c>
      <c r="AL25" s="43">
        <f t="shared" si="3"/>
        <v>0</v>
      </c>
      <c r="AM25" s="43">
        <f>SUM(AM16:AM24)</f>
        <v>0</v>
      </c>
      <c r="AN25" s="43">
        <f t="shared" ref="AN25:AQ25" si="82">SUM(AN16:AN24)</f>
        <v>0</v>
      </c>
      <c r="AO25" s="43">
        <f t="shared" si="82"/>
        <v>0</v>
      </c>
      <c r="AP25" s="43">
        <f t="shared" si="82"/>
        <v>0</v>
      </c>
      <c r="AQ25" s="43">
        <f t="shared" si="82"/>
        <v>0</v>
      </c>
      <c r="AR25" s="43">
        <f>SUM(AR16:AR24)</f>
        <v>0</v>
      </c>
      <c r="AS25" s="43">
        <f t="shared" ref="AS25:AV25" si="83">SUM(AS16:AS24)</f>
        <v>0</v>
      </c>
      <c r="AT25" s="43">
        <f t="shared" si="83"/>
        <v>0</v>
      </c>
      <c r="AU25" s="43">
        <f t="shared" si="83"/>
        <v>0</v>
      </c>
      <c r="AV25" s="43">
        <f t="shared" si="83"/>
        <v>0</v>
      </c>
      <c r="AW25" s="43">
        <f>SUM(AW16:AW24)</f>
        <v>0</v>
      </c>
      <c r="AX25" s="43">
        <f t="shared" ref="AX25:BA25" si="84">SUM(AX16:AX24)</f>
        <v>0</v>
      </c>
      <c r="AY25" s="43">
        <f t="shared" si="84"/>
        <v>0</v>
      </c>
      <c r="AZ25" s="43">
        <f t="shared" si="84"/>
        <v>0</v>
      </c>
      <c r="BA25" s="43">
        <f t="shared" si="84"/>
        <v>0</v>
      </c>
      <c r="BB25" s="43">
        <f>SUM(BB16:BB24)</f>
        <v>0</v>
      </c>
      <c r="BC25" s="43">
        <f t="shared" ref="BC25:BF25" si="85">SUM(BC16:BC24)</f>
        <v>0</v>
      </c>
      <c r="BD25" s="43">
        <f t="shared" si="85"/>
        <v>0</v>
      </c>
      <c r="BE25" s="43">
        <f t="shared" si="85"/>
        <v>0</v>
      </c>
      <c r="BF25" s="43">
        <f t="shared" si="85"/>
        <v>0</v>
      </c>
      <c r="BG25" s="43">
        <f>SUM(BG16:BG24)</f>
        <v>0</v>
      </c>
      <c r="BH25" s="43">
        <f t="shared" ref="BH25:BK25" si="86">SUM(BH16:BH24)</f>
        <v>0</v>
      </c>
      <c r="BI25" s="43">
        <f t="shared" si="86"/>
        <v>0</v>
      </c>
      <c r="BJ25" s="43">
        <f t="shared" si="86"/>
        <v>0</v>
      </c>
      <c r="BK25" s="43">
        <f t="shared" si="86"/>
        <v>0</v>
      </c>
      <c r="BL25" s="43">
        <f>SUM(BL16:BL24)</f>
        <v>0</v>
      </c>
      <c r="BM25" s="43">
        <f t="shared" ref="BM25:BP25" si="87">SUM(BM16:BM24)</f>
        <v>0</v>
      </c>
      <c r="BN25" s="43">
        <f t="shared" si="87"/>
        <v>0</v>
      </c>
      <c r="BO25" s="43">
        <f t="shared" si="87"/>
        <v>0</v>
      </c>
      <c r="BP25" s="43">
        <f t="shared" si="87"/>
        <v>0</v>
      </c>
      <c r="BQ25" s="43">
        <f t="shared" si="38"/>
        <v>0</v>
      </c>
      <c r="BR25" s="43">
        <f t="shared" si="6"/>
        <v>0</v>
      </c>
      <c r="BS25" s="43">
        <f t="shared" si="7"/>
        <v>0</v>
      </c>
      <c r="BT25" s="43">
        <f t="shared" si="8"/>
        <v>0</v>
      </c>
      <c r="BU25" s="43">
        <f t="shared" si="9"/>
        <v>0</v>
      </c>
      <c r="BV25" s="43">
        <f t="shared" si="39"/>
        <v>0</v>
      </c>
      <c r="BW25" s="43">
        <f t="shared" si="10"/>
        <v>0</v>
      </c>
      <c r="BX25" s="43">
        <f t="shared" si="11"/>
        <v>0</v>
      </c>
      <c r="BY25" s="43">
        <f t="shared" si="12"/>
        <v>0</v>
      </c>
      <c r="BZ25" s="43">
        <f t="shared" si="13"/>
        <v>0</v>
      </c>
    </row>
    <row r="26" spans="2:78" ht="22.5" customHeight="1">
      <c r="B26" s="73" t="s">
        <v>24</v>
      </c>
      <c r="C26" s="74"/>
      <c r="D26" s="16">
        <f t="shared" ref="D26:E26" si="88">D15-D25</f>
        <v>200</v>
      </c>
      <c r="E26" s="16">
        <f t="shared" si="88"/>
        <v>500</v>
      </c>
      <c r="F26" s="16">
        <f>F15-F25</f>
        <v>300</v>
      </c>
      <c r="G26" s="16">
        <f>G15-G25</f>
        <v>100</v>
      </c>
      <c r="H26" s="16">
        <f t="shared" si="53"/>
        <v>-400</v>
      </c>
      <c r="I26" s="16">
        <f t="shared" ref="I26:J26" si="89">I15-I25</f>
        <v>200</v>
      </c>
      <c r="J26" s="16">
        <f t="shared" si="89"/>
        <v>500</v>
      </c>
      <c r="K26" s="16">
        <f>K15-K25</f>
        <v>300</v>
      </c>
      <c r="L26" s="16">
        <f>L15-L25</f>
        <v>2000</v>
      </c>
      <c r="M26" s="16">
        <f t="shared" ref="M26:M30" si="90">L26-J26</f>
        <v>1500</v>
      </c>
      <c r="N26" s="16">
        <f t="shared" ref="N26:O26" si="91">N15-N25</f>
        <v>0</v>
      </c>
      <c r="O26" s="16">
        <f t="shared" si="91"/>
        <v>500</v>
      </c>
      <c r="P26" s="16">
        <f>P15-P25</f>
        <v>500</v>
      </c>
      <c r="Q26" s="16">
        <f>Q15-Q25</f>
        <v>0</v>
      </c>
      <c r="R26" s="16">
        <f t="shared" ref="R26:R30" si="92">Q26-O26</f>
        <v>-500</v>
      </c>
      <c r="S26" s="16">
        <f t="shared" ref="S26:T26" si="93">S15-S25</f>
        <v>0</v>
      </c>
      <c r="T26" s="16">
        <f t="shared" si="93"/>
        <v>500</v>
      </c>
      <c r="U26" s="16">
        <f>U15-U25</f>
        <v>500</v>
      </c>
      <c r="V26" s="16">
        <f>V15-V25</f>
        <v>0</v>
      </c>
      <c r="W26" s="16">
        <f t="shared" ref="W26:W30" si="94">V26-T26</f>
        <v>-500</v>
      </c>
      <c r="X26" s="16">
        <f t="shared" ref="X26:Y26" si="95">X15-X25</f>
        <v>0</v>
      </c>
      <c r="Y26" s="16">
        <f t="shared" si="95"/>
        <v>500</v>
      </c>
      <c r="Z26" s="16">
        <f>Z15-Z25</f>
        <v>500</v>
      </c>
      <c r="AA26" s="16">
        <f>AA15-AA25</f>
        <v>0</v>
      </c>
      <c r="AB26" s="16">
        <f t="shared" ref="AB26:AB30" si="96">AA26-Y26</f>
        <v>-500</v>
      </c>
      <c r="AC26" s="16">
        <f t="shared" ref="AC26:AD26" si="97">AC15-AC25</f>
        <v>0</v>
      </c>
      <c r="AD26" s="16">
        <f t="shared" si="97"/>
        <v>500</v>
      </c>
      <c r="AE26" s="16">
        <f>AE15-AE25</f>
        <v>500</v>
      </c>
      <c r="AF26" s="16">
        <f>AF15-AF25</f>
        <v>0</v>
      </c>
      <c r="AG26" s="16">
        <f t="shared" ref="AG26:AG30" si="98">AF26-AD26</f>
        <v>-500</v>
      </c>
      <c r="AH26" s="16">
        <f t="shared" si="26"/>
        <v>400</v>
      </c>
      <c r="AI26" s="16">
        <f t="shared" si="0"/>
        <v>3000</v>
      </c>
      <c r="AJ26" s="16">
        <f t="shared" si="1"/>
        <v>2600</v>
      </c>
      <c r="AK26" s="16">
        <f t="shared" si="2"/>
        <v>2100</v>
      </c>
      <c r="AL26" s="16">
        <f t="shared" si="3"/>
        <v>-900</v>
      </c>
      <c r="AM26" s="16">
        <f t="shared" ref="AM26:AN26" si="99">AM15-AM25</f>
        <v>0</v>
      </c>
      <c r="AN26" s="16">
        <f t="shared" si="99"/>
        <v>500</v>
      </c>
      <c r="AO26" s="16">
        <f>AO15-AO25</f>
        <v>500</v>
      </c>
      <c r="AP26" s="16">
        <f>AP15-AP25</f>
        <v>0</v>
      </c>
      <c r="AQ26" s="16">
        <f t="shared" ref="AQ26:AQ30" si="100">AP26-AN26</f>
        <v>-500</v>
      </c>
      <c r="AR26" s="16">
        <f t="shared" ref="AR26:AS26" si="101">AR15-AR25</f>
        <v>0</v>
      </c>
      <c r="AS26" s="16">
        <f t="shared" si="101"/>
        <v>500</v>
      </c>
      <c r="AT26" s="16">
        <f>AT15-AT25</f>
        <v>500</v>
      </c>
      <c r="AU26" s="16">
        <f>AU15-AU25</f>
        <v>0</v>
      </c>
      <c r="AV26" s="16">
        <f>AU26-AS26</f>
        <v>-500</v>
      </c>
      <c r="AW26" s="16">
        <f t="shared" ref="AW26:AX26" si="102">AW15-AW25</f>
        <v>0</v>
      </c>
      <c r="AX26" s="16">
        <f t="shared" si="102"/>
        <v>500</v>
      </c>
      <c r="AY26" s="16">
        <f>AY15-AY25</f>
        <v>500</v>
      </c>
      <c r="AZ26" s="16">
        <f>AZ15-AZ25</f>
        <v>0</v>
      </c>
      <c r="BA26" s="16">
        <f t="shared" ref="BA26:BA30" si="103">AZ26-AX26</f>
        <v>-500</v>
      </c>
      <c r="BB26" s="16">
        <f t="shared" ref="BB26:BC26" si="104">BB15-BB25</f>
        <v>0</v>
      </c>
      <c r="BC26" s="16">
        <f t="shared" si="104"/>
        <v>500</v>
      </c>
      <c r="BD26" s="16">
        <f>BD15-BD25</f>
        <v>500</v>
      </c>
      <c r="BE26" s="16">
        <f>BE15-BE25</f>
        <v>0</v>
      </c>
      <c r="BF26" s="16">
        <f t="shared" ref="BF26:BF30" si="105">BE26-BC26</f>
        <v>-500</v>
      </c>
      <c r="BG26" s="16">
        <f t="shared" ref="BG26:BH26" si="106">BG15-BG25</f>
        <v>0</v>
      </c>
      <c r="BH26" s="16">
        <f t="shared" si="106"/>
        <v>500</v>
      </c>
      <c r="BI26" s="16">
        <f>BI15-BI25</f>
        <v>500</v>
      </c>
      <c r="BJ26" s="16">
        <f>BJ15-BJ25</f>
        <v>0</v>
      </c>
      <c r="BK26" s="16">
        <f t="shared" ref="BK26:BK30" si="107">BJ26-BH26</f>
        <v>-500</v>
      </c>
      <c r="BL26" s="16">
        <f t="shared" ref="BL26:BM26" si="108">BL15-BL25</f>
        <v>0</v>
      </c>
      <c r="BM26" s="16">
        <f t="shared" si="108"/>
        <v>500</v>
      </c>
      <c r="BN26" s="16">
        <f>BN15-BN25</f>
        <v>500</v>
      </c>
      <c r="BO26" s="16">
        <f>BO15-BO25</f>
        <v>0</v>
      </c>
      <c r="BP26" s="16">
        <f t="shared" ref="BP26:BP30" si="109">BO26-BM26</f>
        <v>-500</v>
      </c>
      <c r="BQ26" s="16">
        <f t="shared" si="38"/>
        <v>0</v>
      </c>
      <c r="BR26" s="16">
        <f t="shared" si="6"/>
        <v>3000</v>
      </c>
      <c r="BS26" s="16">
        <f t="shared" si="7"/>
        <v>3000</v>
      </c>
      <c r="BT26" s="16">
        <f t="shared" si="8"/>
        <v>0</v>
      </c>
      <c r="BU26" s="16">
        <f t="shared" si="9"/>
        <v>-3000</v>
      </c>
      <c r="BV26" s="16">
        <f t="shared" si="39"/>
        <v>400</v>
      </c>
      <c r="BW26" s="16">
        <f t="shared" si="10"/>
        <v>6000</v>
      </c>
      <c r="BX26" s="16">
        <f t="shared" si="11"/>
        <v>5600</v>
      </c>
      <c r="BY26" s="16">
        <f t="shared" si="12"/>
        <v>2100</v>
      </c>
      <c r="BZ26" s="16">
        <f t="shared" si="13"/>
        <v>-3900</v>
      </c>
    </row>
    <row r="27" spans="2:78" ht="22.5" customHeight="1">
      <c r="B27" s="86" t="s">
        <v>27</v>
      </c>
      <c r="C27" s="12" t="s">
        <v>4</v>
      </c>
      <c r="D27" s="28"/>
      <c r="E27" s="30"/>
      <c r="F27" s="25">
        <f t="shared" ref="F27:F30" si="110">IF(F$6="計画前年差",E27-D27,G27-D27)</f>
        <v>0</v>
      </c>
      <c r="G27" s="31"/>
      <c r="H27" s="28">
        <f t="shared" si="53"/>
        <v>0</v>
      </c>
      <c r="I27" s="28"/>
      <c r="J27" s="30"/>
      <c r="K27" s="25">
        <f t="shared" ref="K27:K30" si="111">IF(K$6="計画前年差",J27-I27,L27-I27)</f>
        <v>0</v>
      </c>
      <c r="L27" s="31"/>
      <c r="M27" s="28">
        <f t="shared" si="90"/>
        <v>0</v>
      </c>
      <c r="N27" s="28"/>
      <c r="O27" s="30"/>
      <c r="P27" s="25">
        <f t="shared" ref="P27:P30" si="112">IF(P$6="計画前年差",O27-N27,Q27-N27)</f>
        <v>0</v>
      </c>
      <c r="Q27" s="31"/>
      <c r="R27" s="28">
        <f t="shared" si="92"/>
        <v>0</v>
      </c>
      <c r="S27" s="28"/>
      <c r="T27" s="30"/>
      <c r="U27" s="25">
        <f t="shared" ref="U27:U30" si="113">IF(U$6="計画前年差",T27-S27,V27-S27)</f>
        <v>0</v>
      </c>
      <c r="V27" s="31"/>
      <c r="W27" s="28">
        <f t="shared" si="94"/>
        <v>0</v>
      </c>
      <c r="X27" s="28"/>
      <c r="Y27" s="30"/>
      <c r="Z27" s="25">
        <f t="shared" ref="Z27:Z30" si="114">IF(Z$6="計画前年差",Y27-X27,AA27-X27)</f>
        <v>0</v>
      </c>
      <c r="AA27" s="31"/>
      <c r="AB27" s="28">
        <f t="shared" si="96"/>
        <v>0</v>
      </c>
      <c r="AC27" s="28"/>
      <c r="AD27" s="30"/>
      <c r="AE27" s="25">
        <f t="shared" ref="AE27:AE30" si="115">IF(AE$6="計画前年差",AD27-AC27,AF27-AC27)</f>
        <v>0</v>
      </c>
      <c r="AF27" s="31"/>
      <c r="AG27" s="28">
        <f t="shared" si="98"/>
        <v>0</v>
      </c>
      <c r="AH27" s="30">
        <f t="shared" si="26"/>
        <v>0</v>
      </c>
      <c r="AI27" s="30">
        <f t="shared" si="0"/>
        <v>0</v>
      </c>
      <c r="AJ27" s="30">
        <f t="shared" si="1"/>
        <v>0</v>
      </c>
      <c r="AK27" s="30">
        <f t="shared" si="2"/>
        <v>0</v>
      </c>
      <c r="AL27" s="30">
        <f t="shared" si="3"/>
        <v>0</v>
      </c>
      <c r="AM27" s="28"/>
      <c r="AN27" s="30"/>
      <c r="AO27" s="25">
        <f t="shared" ref="AO27:AO30" si="116">IF(AO$6="計画前年差",AN27-AM27,AP27-AM27)</f>
        <v>0</v>
      </c>
      <c r="AP27" s="31"/>
      <c r="AQ27" s="28">
        <f t="shared" si="100"/>
        <v>0</v>
      </c>
      <c r="AR27" s="28"/>
      <c r="AS27" s="30"/>
      <c r="AT27" s="25">
        <f t="shared" ref="AT27:AT30" si="117">IF(AT$6="計画前年差",AS27-AR27,AU27-AR27)</f>
        <v>0</v>
      </c>
      <c r="AU27" s="31"/>
      <c r="AV27" s="28">
        <f>AU27-AS27</f>
        <v>0</v>
      </c>
      <c r="AW27" s="28"/>
      <c r="AX27" s="30"/>
      <c r="AY27" s="25">
        <f t="shared" ref="AY27:AY30" si="118">IF(AY$6="計画前年差",AX27-AW27,AZ27-AW27)</f>
        <v>0</v>
      </c>
      <c r="AZ27" s="31"/>
      <c r="BA27" s="28">
        <f t="shared" si="103"/>
        <v>0</v>
      </c>
      <c r="BB27" s="28"/>
      <c r="BC27" s="30"/>
      <c r="BD27" s="25">
        <f t="shared" ref="BD27:BD30" si="119">IF(BD$6="計画前年差",BC27-BB27,BE27-BB27)</f>
        <v>0</v>
      </c>
      <c r="BE27" s="31"/>
      <c r="BF27" s="28">
        <f t="shared" si="105"/>
        <v>0</v>
      </c>
      <c r="BG27" s="28"/>
      <c r="BH27" s="30"/>
      <c r="BI27" s="25">
        <f t="shared" ref="BI27:BI30" si="120">IF(BI$6="計画前年差",BH27-BG27,BJ27-BG27)</f>
        <v>0</v>
      </c>
      <c r="BJ27" s="31"/>
      <c r="BK27" s="28">
        <f t="shared" si="107"/>
        <v>0</v>
      </c>
      <c r="BL27" s="28"/>
      <c r="BM27" s="30"/>
      <c r="BN27" s="25">
        <f t="shared" ref="BN27:BN30" si="121">IF(BN$6="計画前年差",BM27-BL27,BO27-BL27)</f>
        <v>0</v>
      </c>
      <c r="BO27" s="31"/>
      <c r="BP27" s="28">
        <f t="shared" si="109"/>
        <v>0</v>
      </c>
      <c r="BQ27" s="30">
        <f t="shared" si="38"/>
        <v>0</v>
      </c>
      <c r="BR27" s="30">
        <f t="shared" si="6"/>
        <v>0</v>
      </c>
      <c r="BS27" s="30">
        <f t="shared" si="7"/>
        <v>0</v>
      </c>
      <c r="BT27" s="30">
        <f t="shared" si="8"/>
        <v>0</v>
      </c>
      <c r="BU27" s="30">
        <f t="shared" si="9"/>
        <v>0</v>
      </c>
      <c r="BV27" s="25">
        <f t="shared" si="39"/>
        <v>0</v>
      </c>
      <c r="BW27" s="25">
        <f t="shared" si="10"/>
        <v>0</v>
      </c>
      <c r="BX27" s="25">
        <f t="shared" si="11"/>
        <v>0</v>
      </c>
      <c r="BY27" s="31">
        <f t="shared" si="12"/>
        <v>0</v>
      </c>
      <c r="BZ27" s="25">
        <f t="shared" si="13"/>
        <v>0</v>
      </c>
    </row>
    <row r="28" spans="2:78" ht="22.5" customHeight="1">
      <c r="B28" s="87"/>
      <c r="C28" s="12" t="s">
        <v>5</v>
      </c>
      <c r="D28" s="28"/>
      <c r="E28" s="30"/>
      <c r="F28" s="25">
        <f t="shared" si="110"/>
        <v>0</v>
      </c>
      <c r="G28" s="31"/>
      <c r="H28" s="28">
        <f t="shared" si="53"/>
        <v>0</v>
      </c>
      <c r="I28" s="28"/>
      <c r="J28" s="30"/>
      <c r="K28" s="25">
        <f t="shared" si="111"/>
        <v>0</v>
      </c>
      <c r="L28" s="31"/>
      <c r="M28" s="28">
        <f t="shared" si="90"/>
        <v>0</v>
      </c>
      <c r="N28" s="28"/>
      <c r="O28" s="30"/>
      <c r="P28" s="25">
        <f t="shared" si="112"/>
        <v>0</v>
      </c>
      <c r="Q28" s="31"/>
      <c r="R28" s="28">
        <f t="shared" si="92"/>
        <v>0</v>
      </c>
      <c r="S28" s="28"/>
      <c r="T28" s="30"/>
      <c r="U28" s="25">
        <f t="shared" si="113"/>
        <v>0</v>
      </c>
      <c r="V28" s="31"/>
      <c r="W28" s="28">
        <f t="shared" si="94"/>
        <v>0</v>
      </c>
      <c r="X28" s="28"/>
      <c r="Y28" s="30"/>
      <c r="Z28" s="25">
        <f t="shared" si="114"/>
        <v>0</v>
      </c>
      <c r="AA28" s="31"/>
      <c r="AB28" s="28">
        <f t="shared" si="96"/>
        <v>0</v>
      </c>
      <c r="AC28" s="28"/>
      <c r="AD28" s="30"/>
      <c r="AE28" s="25">
        <f t="shared" si="115"/>
        <v>0</v>
      </c>
      <c r="AF28" s="31"/>
      <c r="AG28" s="28">
        <f t="shared" si="98"/>
        <v>0</v>
      </c>
      <c r="AH28" s="30">
        <f t="shared" si="26"/>
        <v>0</v>
      </c>
      <c r="AI28" s="30">
        <f t="shared" si="0"/>
        <v>0</v>
      </c>
      <c r="AJ28" s="30">
        <f t="shared" si="1"/>
        <v>0</v>
      </c>
      <c r="AK28" s="30">
        <f t="shared" si="2"/>
        <v>0</v>
      </c>
      <c r="AL28" s="30">
        <f t="shared" si="3"/>
        <v>0</v>
      </c>
      <c r="AM28" s="28"/>
      <c r="AN28" s="30"/>
      <c r="AO28" s="25">
        <f t="shared" si="116"/>
        <v>0</v>
      </c>
      <c r="AP28" s="31"/>
      <c r="AQ28" s="28">
        <f t="shared" si="100"/>
        <v>0</v>
      </c>
      <c r="AR28" s="28"/>
      <c r="AS28" s="30"/>
      <c r="AT28" s="25">
        <f t="shared" si="117"/>
        <v>0</v>
      </c>
      <c r="AU28" s="31">
        <v>2000</v>
      </c>
      <c r="AV28" s="28">
        <f>AU28-AS28</f>
        <v>2000</v>
      </c>
      <c r="AW28" s="28"/>
      <c r="AX28" s="30"/>
      <c r="AY28" s="25">
        <f t="shared" si="118"/>
        <v>0</v>
      </c>
      <c r="AZ28" s="31"/>
      <c r="BA28" s="28">
        <f t="shared" si="103"/>
        <v>0</v>
      </c>
      <c r="BB28" s="28"/>
      <c r="BC28" s="30"/>
      <c r="BD28" s="25">
        <f t="shared" si="119"/>
        <v>0</v>
      </c>
      <c r="BE28" s="31">
        <v>5000</v>
      </c>
      <c r="BF28" s="28">
        <f t="shared" si="105"/>
        <v>5000</v>
      </c>
      <c r="BG28" s="28"/>
      <c r="BH28" s="30"/>
      <c r="BI28" s="25">
        <f t="shared" si="120"/>
        <v>0</v>
      </c>
      <c r="BJ28" s="31"/>
      <c r="BK28" s="28">
        <f t="shared" si="107"/>
        <v>0</v>
      </c>
      <c r="BL28" s="28"/>
      <c r="BM28" s="30"/>
      <c r="BN28" s="25">
        <f t="shared" si="121"/>
        <v>0</v>
      </c>
      <c r="BO28" s="31"/>
      <c r="BP28" s="28">
        <f t="shared" si="109"/>
        <v>0</v>
      </c>
      <c r="BQ28" s="30">
        <f t="shared" si="38"/>
        <v>0</v>
      </c>
      <c r="BR28" s="30">
        <f t="shared" si="6"/>
        <v>0</v>
      </c>
      <c r="BS28" s="30">
        <f t="shared" si="7"/>
        <v>0</v>
      </c>
      <c r="BT28" s="30">
        <f t="shared" si="8"/>
        <v>7000</v>
      </c>
      <c r="BU28" s="30">
        <f t="shared" si="9"/>
        <v>7000</v>
      </c>
      <c r="BV28" s="25">
        <f t="shared" si="39"/>
        <v>0</v>
      </c>
      <c r="BW28" s="25">
        <f t="shared" si="10"/>
        <v>0</v>
      </c>
      <c r="BX28" s="25">
        <f t="shared" si="11"/>
        <v>0</v>
      </c>
      <c r="BY28" s="31">
        <f t="shared" si="12"/>
        <v>7000</v>
      </c>
      <c r="BZ28" s="25">
        <f t="shared" si="13"/>
        <v>7000</v>
      </c>
    </row>
    <row r="29" spans="2:78" ht="22.5" customHeight="1">
      <c r="B29" s="87"/>
      <c r="C29" s="12"/>
      <c r="D29" s="28"/>
      <c r="E29" s="30"/>
      <c r="F29" s="25">
        <f t="shared" si="110"/>
        <v>0</v>
      </c>
      <c r="G29" s="31"/>
      <c r="H29" s="28">
        <f t="shared" si="53"/>
        <v>0</v>
      </c>
      <c r="I29" s="28"/>
      <c r="J29" s="30"/>
      <c r="K29" s="25">
        <f t="shared" si="111"/>
        <v>0</v>
      </c>
      <c r="L29" s="31"/>
      <c r="M29" s="28">
        <f t="shared" si="90"/>
        <v>0</v>
      </c>
      <c r="N29" s="28"/>
      <c r="O29" s="30"/>
      <c r="P29" s="25">
        <f t="shared" si="112"/>
        <v>0</v>
      </c>
      <c r="Q29" s="31"/>
      <c r="R29" s="28">
        <f t="shared" si="92"/>
        <v>0</v>
      </c>
      <c r="S29" s="28"/>
      <c r="T29" s="30"/>
      <c r="U29" s="25">
        <f t="shared" si="113"/>
        <v>0</v>
      </c>
      <c r="V29" s="31"/>
      <c r="W29" s="28">
        <f t="shared" si="94"/>
        <v>0</v>
      </c>
      <c r="X29" s="28"/>
      <c r="Y29" s="30"/>
      <c r="Z29" s="25">
        <f t="shared" si="114"/>
        <v>0</v>
      </c>
      <c r="AA29" s="31"/>
      <c r="AB29" s="28">
        <f t="shared" si="96"/>
        <v>0</v>
      </c>
      <c r="AC29" s="28"/>
      <c r="AD29" s="30"/>
      <c r="AE29" s="25">
        <f t="shared" si="115"/>
        <v>0</v>
      </c>
      <c r="AF29" s="31"/>
      <c r="AG29" s="28">
        <f t="shared" si="98"/>
        <v>0</v>
      </c>
      <c r="AH29" s="30">
        <f t="shared" si="26"/>
        <v>0</v>
      </c>
      <c r="AI29" s="30">
        <f t="shared" si="0"/>
        <v>0</v>
      </c>
      <c r="AJ29" s="30">
        <f t="shared" si="1"/>
        <v>0</v>
      </c>
      <c r="AK29" s="30">
        <f t="shared" si="2"/>
        <v>0</v>
      </c>
      <c r="AL29" s="30">
        <f t="shared" si="3"/>
        <v>0</v>
      </c>
      <c r="AM29" s="28"/>
      <c r="AN29" s="30"/>
      <c r="AO29" s="25">
        <f t="shared" si="116"/>
        <v>0</v>
      </c>
      <c r="AP29" s="31"/>
      <c r="AQ29" s="28">
        <f t="shared" si="100"/>
        <v>0</v>
      </c>
      <c r="AR29" s="28"/>
      <c r="AS29" s="30"/>
      <c r="AT29" s="25">
        <f t="shared" si="117"/>
        <v>0</v>
      </c>
      <c r="AU29" s="31"/>
      <c r="AV29" s="28">
        <f>AU29-AS29</f>
        <v>0</v>
      </c>
      <c r="AW29" s="28"/>
      <c r="AX29" s="30"/>
      <c r="AY29" s="25">
        <f t="shared" si="118"/>
        <v>0</v>
      </c>
      <c r="AZ29" s="31"/>
      <c r="BA29" s="28">
        <f t="shared" si="103"/>
        <v>0</v>
      </c>
      <c r="BB29" s="28"/>
      <c r="BC29" s="30"/>
      <c r="BD29" s="25">
        <f t="shared" si="119"/>
        <v>0</v>
      </c>
      <c r="BE29" s="31"/>
      <c r="BF29" s="28">
        <f t="shared" si="105"/>
        <v>0</v>
      </c>
      <c r="BG29" s="28"/>
      <c r="BH29" s="30"/>
      <c r="BI29" s="25">
        <f t="shared" si="120"/>
        <v>0</v>
      </c>
      <c r="BJ29" s="31"/>
      <c r="BK29" s="28">
        <f t="shared" si="107"/>
        <v>0</v>
      </c>
      <c r="BL29" s="28"/>
      <c r="BM29" s="30"/>
      <c r="BN29" s="25">
        <f t="shared" si="121"/>
        <v>0</v>
      </c>
      <c r="BO29" s="31"/>
      <c r="BP29" s="28">
        <f t="shared" si="109"/>
        <v>0</v>
      </c>
      <c r="BQ29" s="30">
        <f t="shared" si="38"/>
        <v>0</v>
      </c>
      <c r="BR29" s="30">
        <f t="shared" si="6"/>
        <v>0</v>
      </c>
      <c r="BS29" s="30">
        <f t="shared" si="7"/>
        <v>0</v>
      </c>
      <c r="BT29" s="30">
        <f t="shared" si="8"/>
        <v>0</v>
      </c>
      <c r="BU29" s="30">
        <f t="shared" si="9"/>
        <v>0</v>
      </c>
      <c r="BV29" s="25">
        <f t="shared" si="39"/>
        <v>0</v>
      </c>
      <c r="BW29" s="25">
        <f t="shared" si="10"/>
        <v>0</v>
      </c>
      <c r="BX29" s="25">
        <f t="shared" si="11"/>
        <v>0</v>
      </c>
      <c r="BY29" s="31">
        <f t="shared" si="12"/>
        <v>0</v>
      </c>
      <c r="BZ29" s="25">
        <f t="shared" si="13"/>
        <v>0</v>
      </c>
    </row>
    <row r="30" spans="2:78" ht="22.5" customHeight="1">
      <c r="B30" s="87"/>
      <c r="C30" s="12"/>
      <c r="D30" s="28"/>
      <c r="E30" s="30"/>
      <c r="F30" s="25">
        <f t="shared" si="110"/>
        <v>0</v>
      </c>
      <c r="G30" s="31"/>
      <c r="H30" s="28">
        <f t="shared" si="53"/>
        <v>0</v>
      </c>
      <c r="I30" s="28"/>
      <c r="J30" s="30"/>
      <c r="K30" s="25">
        <f t="shared" si="111"/>
        <v>0</v>
      </c>
      <c r="L30" s="31"/>
      <c r="M30" s="28">
        <f t="shared" si="90"/>
        <v>0</v>
      </c>
      <c r="N30" s="28"/>
      <c r="O30" s="30"/>
      <c r="P30" s="25">
        <f t="shared" si="112"/>
        <v>0</v>
      </c>
      <c r="Q30" s="31"/>
      <c r="R30" s="28">
        <f t="shared" si="92"/>
        <v>0</v>
      </c>
      <c r="S30" s="28"/>
      <c r="T30" s="30"/>
      <c r="U30" s="25">
        <f t="shared" si="113"/>
        <v>0</v>
      </c>
      <c r="V30" s="31"/>
      <c r="W30" s="28">
        <f t="shared" si="94"/>
        <v>0</v>
      </c>
      <c r="X30" s="28"/>
      <c r="Y30" s="30"/>
      <c r="Z30" s="25">
        <f t="shared" si="114"/>
        <v>0</v>
      </c>
      <c r="AA30" s="31"/>
      <c r="AB30" s="28">
        <f t="shared" si="96"/>
        <v>0</v>
      </c>
      <c r="AC30" s="28"/>
      <c r="AD30" s="30"/>
      <c r="AE30" s="25">
        <f t="shared" si="115"/>
        <v>0</v>
      </c>
      <c r="AF30" s="31"/>
      <c r="AG30" s="28">
        <f t="shared" si="98"/>
        <v>0</v>
      </c>
      <c r="AH30" s="30">
        <f t="shared" si="26"/>
        <v>0</v>
      </c>
      <c r="AI30" s="30">
        <f t="shared" si="0"/>
        <v>0</v>
      </c>
      <c r="AJ30" s="30">
        <f t="shared" si="1"/>
        <v>0</v>
      </c>
      <c r="AK30" s="30">
        <f t="shared" si="2"/>
        <v>0</v>
      </c>
      <c r="AL30" s="30">
        <f t="shared" si="3"/>
        <v>0</v>
      </c>
      <c r="AM30" s="28"/>
      <c r="AN30" s="30"/>
      <c r="AO30" s="25">
        <f t="shared" si="116"/>
        <v>0</v>
      </c>
      <c r="AP30" s="31"/>
      <c r="AQ30" s="28">
        <f t="shared" si="100"/>
        <v>0</v>
      </c>
      <c r="AR30" s="28"/>
      <c r="AS30" s="30"/>
      <c r="AT30" s="25">
        <f t="shared" si="117"/>
        <v>0</v>
      </c>
      <c r="AU30" s="31"/>
      <c r="AV30" s="28">
        <f>AU30-AS30</f>
        <v>0</v>
      </c>
      <c r="AW30" s="28"/>
      <c r="AX30" s="30"/>
      <c r="AY30" s="25">
        <f t="shared" si="118"/>
        <v>0</v>
      </c>
      <c r="AZ30" s="31"/>
      <c r="BA30" s="28">
        <f t="shared" si="103"/>
        <v>0</v>
      </c>
      <c r="BB30" s="28"/>
      <c r="BC30" s="30"/>
      <c r="BD30" s="25">
        <f t="shared" si="119"/>
        <v>0</v>
      </c>
      <c r="BE30" s="31"/>
      <c r="BF30" s="28">
        <f t="shared" si="105"/>
        <v>0</v>
      </c>
      <c r="BG30" s="28"/>
      <c r="BH30" s="30"/>
      <c r="BI30" s="25">
        <f t="shared" si="120"/>
        <v>0</v>
      </c>
      <c r="BJ30" s="31"/>
      <c r="BK30" s="28">
        <f t="shared" si="107"/>
        <v>0</v>
      </c>
      <c r="BL30" s="28"/>
      <c r="BM30" s="30"/>
      <c r="BN30" s="25">
        <f t="shared" si="121"/>
        <v>0</v>
      </c>
      <c r="BO30" s="31"/>
      <c r="BP30" s="28">
        <f t="shared" si="109"/>
        <v>0</v>
      </c>
      <c r="BQ30" s="30">
        <f t="shared" si="38"/>
        <v>0</v>
      </c>
      <c r="BR30" s="30">
        <f t="shared" si="6"/>
        <v>0</v>
      </c>
      <c r="BS30" s="30">
        <f t="shared" si="7"/>
        <v>0</v>
      </c>
      <c r="BT30" s="30">
        <f t="shared" si="8"/>
        <v>0</v>
      </c>
      <c r="BU30" s="30">
        <f t="shared" si="9"/>
        <v>0</v>
      </c>
      <c r="BV30" s="25">
        <f t="shared" si="39"/>
        <v>0</v>
      </c>
      <c r="BW30" s="25">
        <f t="shared" si="10"/>
        <v>0</v>
      </c>
      <c r="BX30" s="25">
        <f t="shared" si="11"/>
        <v>0</v>
      </c>
      <c r="BY30" s="31">
        <f t="shared" si="12"/>
        <v>0</v>
      </c>
      <c r="BZ30" s="25">
        <f t="shared" si="13"/>
        <v>0</v>
      </c>
    </row>
    <row r="31" spans="2:78" ht="22.5" customHeight="1">
      <c r="B31" s="88"/>
      <c r="C31" s="14" t="s">
        <v>10</v>
      </c>
      <c r="D31" s="17">
        <f t="shared" ref="D31:E31" si="122">SUM(D27:D30)</f>
        <v>0</v>
      </c>
      <c r="E31" s="17">
        <f t="shared" si="122"/>
        <v>0</v>
      </c>
      <c r="F31" s="17">
        <f>SUM(F27:F30)</f>
        <v>0</v>
      </c>
      <c r="G31" s="17">
        <f>SUM(G27:G30)</f>
        <v>0</v>
      </c>
      <c r="H31" s="17">
        <f t="shared" ref="H31:J31" si="123">SUM(H27:H30)</f>
        <v>0</v>
      </c>
      <c r="I31" s="17">
        <f t="shared" si="123"/>
        <v>0</v>
      </c>
      <c r="J31" s="17">
        <f t="shared" si="123"/>
        <v>0</v>
      </c>
      <c r="K31" s="17">
        <f>SUM(K27:K30)</f>
        <v>0</v>
      </c>
      <c r="L31" s="17">
        <f>SUM(L27:L30)</f>
        <v>0</v>
      </c>
      <c r="M31" s="17">
        <f t="shared" ref="M31:O31" si="124">SUM(M27:M30)</f>
        <v>0</v>
      </c>
      <c r="N31" s="17">
        <f t="shared" si="124"/>
        <v>0</v>
      </c>
      <c r="O31" s="17">
        <f t="shared" si="124"/>
        <v>0</v>
      </c>
      <c r="P31" s="17">
        <f>SUM(P27:P30)</f>
        <v>0</v>
      </c>
      <c r="Q31" s="17">
        <f>SUM(Q27:Q30)</f>
        <v>0</v>
      </c>
      <c r="R31" s="17">
        <f t="shared" ref="R31:T31" si="125">SUM(R27:R30)</f>
        <v>0</v>
      </c>
      <c r="S31" s="17">
        <f t="shared" si="125"/>
        <v>0</v>
      </c>
      <c r="T31" s="17">
        <f t="shared" si="125"/>
        <v>0</v>
      </c>
      <c r="U31" s="17">
        <f>SUM(U27:U30)</f>
        <v>0</v>
      </c>
      <c r="V31" s="17">
        <f>SUM(V27:V30)</f>
        <v>0</v>
      </c>
      <c r="W31" s="17">
        <f t="shared" ref="W31:Y31" si="126">SUM(W27:W30)</f>
        <v>0</v>
      </c>
      <c r="X31" s="17">
        <f t="shared" si="126"/>
        <v>0</v>
      </c>
      <c r="Y31" s="17">
        <f t="shared" si="126"/>
        <v>0</v>
      </c>
      <c r="Z31" s="17">
        <f>SUM(Z27:Z30)</f>
        <v>0</v>
      </c>
      <c r="AA31" s="17">
        <f>SUM(AA27:AA30)</f>
        <v>0</v>
      </c>
      <c r="AB31" s="17">
        <f t="shared" ref="AB31:AD31" si="127">SUM(AB27:AB30)</f>
        <v>0</v>
      </c>
      <c r="AC31" s="17">
        <f t="shared" si="127"/>
        <v>0</v>
      </c>
      <c r="AD31" s="17">
        <f t="shared" si="127"/>
        <v>0</v>
      </c>
      <c r="AE31" s="17">
        <f>SUM(AE27:AE30)</f>
        <v>0</v>
      </c>
      <c r="AF31" s="17">
        <f>SUM(AF27:AF30)</f>
        <v>0</v>
      </c>
      <c r="AG31" s="17">
        <f t="shared" ref="AG31" si="128">SUM(AG27:AG30)</f>
        <v>0</v>
      </c>
      <c r="AH31" s="17">
        <f t="shared" si="26"/>
        <v>0</v>
      </c>
      <c r="AI31" s="17">
        <f t="shared" si="0"/>
        <v>0</v>
      </c>
      <c r="AJ31" s="17">
        <f t="shared" si="1"/>
        <v>0</v>
      </c>
      <c r="AK31" s="17">
        <f t="shared" si="2"/>
        <v>0</v>
      </c>
      <c r="AL31" s="17">
        <f t="shared" si="3"/>
        <v>0</v>
      </c>
      <c r="AM31" s="17">
        <f t="shared" ref="AM31:AN31" si="129">SUM(AM27:AM30)</f>
        <v>0</v>
      </c>
      <c r="AN31" s="17">
        <f t="shared" si="129"/>
        <v>0</v>
      </c>
      <c r="AO31" s="17">
        <f>SUM(AO27:AO30)</f>
        <v>0</v>
      </c>
      <c r="AP31" s="17">
        <f>SUM(AP27:AP30)</f>
        <v>0</v>
      </c>
      <c r="AQ31" s="17">
        <f t="shared" ref="AQ31:AS31" si="130">SUM(AQ27:AQ30)</f>
        <v>0</v>
      </c>
      <c r="AR31" s="17">
        <f t="shared" si="130"/>
        <v>0</v>
      </c>
      <c r="AS31" s="17">
        <f t="shared" si="130"/>
        <v>0</v>
      </c>
      <c r="AT31" s="17">
        <f>SUM(AT27:AT30)</f>
        <v>0</v>
      </c>
      <c r="AU31" s="17">
        <f>SUM(AU27:AU30)</f>
        <v>2000</v>
      </c>
      <c r="AV31" s="17">
        <f t="shared" ref="AV31:AX31" si="131">SUM(AV27:AV30)</f>
        <v>2000</v>
      </c>
      <c r="AW31" s="17">
        <f t="shared" si="131"/>
        <v>0</v>
      </c>
      <c r="AX31" s="17">
        <f t="shared" si="131"/>
        <v>0</v>
      </c>
      <c r="AY31" s="17">
        <f>SUM(AY27:AY30)</f>
        <v>0</v>
      </c>
      <c r="AZ31" s="17">
        <f>SUM(AZ27:AZ30)</f>
        <v>0</v>
      </c>
      <c r="BA31" s="17">
        <f t="shared" ref="BA31:BC31" si="132">SUM(BA27:BA30)</f>
        <v>0</v>
      </c>
      <c r="BB31" s="17">
        <f t="shared" si="132"/>
        <v>0</v>
      </c>
      <c r="BC31" s="17">
        <f t="shared" si="132"/>
        <v>0</v>
      </c>
      <c r="BD31" s="17">
        <f>SUM(BD27:BD30)</f>
        <v>0</v>
      </c>
      <c r="BE31" s="17">
        <f>SUM(BE27:BE30)</f>
        <v>5000</v>
      </c>
      <c r="BF31" s="17">
        <f t="shared" ref="BF31:BH31" si="133">SUM(BF27:BF30)</f>
        <v>5000</v>
      </c>
      <c r="BG31" s="17">
        <f t="shared" si="133"/>
        <v>0</v>
      </c>
      <c r="BH31" s="17">
        <f t="shared" si="133"/>
        <v>0</v>
      </c>
      <c r="BI31" s="17">
        <f>SUM(BI27:BI30)</f>
        <v>0</v>
      </c>
      <c r="BJ31" s="17">
        <f>SUM(BJ27:BJ30)</f>
        <v>0</v>
      </c>
      <c r="BK31" s="17">
        <f t="shared" ref="BK31:BM31" si="134">SUM(BK27:BK30)</f>
        <v>0</v>
      </c>
      <c r="BL31" s="17">
        <f t="shared" si="134"/>
        <v>0</v>
      </c>
      <c r="BM31" s="17">
        <f t="shared" si="134"/>
        <v>0</v>
      </c>
      <c r="BN31" s="17">
        <f>SUM(BN27:BN30)</f>
        <v>0</v>
      </c>
      <c r="BO31" s="17">
        <f>SUM(BO27:BO30)</f>
        <v>0</v>
      </c>
      <c r="BP31" s="17">
        <f t="shared" ref="BP31" si="135">SUM(BP27:BP30)</f>
        <v>0</v>
      </c>
      <c r="BQ31" s="17">
        <f t="shared" si="38"/>
        <v>0</v>
      </c>
      <c r="BR31" s="17">
        <f t="shared" si="6"/>
        <v>0</v>
      </c>
      <c r="BS31" s="17">
        <f t="shared" si="7"/>
        <v>0</v>
      </c>
      <c r="BT31" s="17">
        <f t="shared" si="8"/>
        <v>7000</v>
      </c>
      <c r="BU31" s="17">
        <f t="shared" si="9"/>
        <v>7000</v>
      </c>
      <c r="BV31" s="17">
        <f t="shared" si="39"/>
        <v>0</v>
      </c>
      <c r="BW31" s="17">
        <f t="shared" si="10"/>
        <v>0</v>
      </c>
      <c r="BX31" s="17">
        <f t="shared" si="11"/>
        <v>0</v>
      </c>
      <c r="BY31" s="17">
        <f t="shared" si="12"/>
        <v>7000</v>
      </c>
      <c r="BZ31" s="17">
        <f t="shared" si="13"/>
        <v>7000</v>
      </c>
    </row>
    <row r="32" spans="2:78" ht="22.5" customHeight="1">
      <c r="B32" s="89" t="s">
        <v>28</v>
      </c>
      <c r="C32" s="12" t="s">
        <v>25</v>
      </c>
      <c r="D32" s="28"/>
      <c r="E32" s="30"/>
      <c r="F32" s="25">
        <f t="shared" ref="F32:F35" si="136">IF(F$6="計画前年差",E32-D32,G32-D32)</f>
        <v>0</v>
      </c>
      <c r="G32" s="31"/>
      <c r="H32" s="28">
        <f t="shared" si="53"/>
        <v>0</v>
      </c>
      <c r="I32" s="28"/>
      <c r="J32" s="30"/>
      <c r="K32" s="25">
        <f t="shared" ref="K32:K35" si="137">IF(K$6="計画前年差",J32-I32,L32-I32)</f>
        <v>0</v>
      </c>
      <c r="L32" s="31"/>
      <c r="M32" s="28">
        <f t="shared" ref="M32:M35" si="138">L32-J32</f>
        <v>0</v>
      </c>
      <c r="N32" s="28"/>
      <c r="O32" s="30"/>
      <c r="P32" s="25">
        <f t="shared" ref="P32:P35" si="139">IF(P$6="計画前年差",O32-N32,Q32-N32)</f>
        <v>0</v>
      </c>
      <c r="Q32" s="31"/>
      <c r="R32" s="28">
        <f t="shared" ref="R32:R35" si="140">Q32-O32</f>
        <v>0</v>
      </c>
      <c r="S32" s="28"/>
      <c r="T32" s="30"/>
      <c r="U32" s="25">
        <f t="shared" ref="U32:U35" si="141">IF(U$6="計画前年差",T32-S32,V32-S32)</f>
        <v>0</v>
      </c>
      <c r="V32" s="31"/>
      <c r="W32" s="28">
        <f t="shared" ref="W32:W35" si="142">V32-T32</f>
        <v>0</v>
      </c>
      <c r="X32" s="28"/>
      <c r="Y32" s="30"/>
      <c r="Z32" s="25">
        <f t="shared" ref="Z32:Z35" si="143">IF(Z$6="計画前年差",Y32-X32,AA32-X32)</f>
        <v>0</v>
      </c>
      <c r="AA32" s="31"/>
      <c r="AB32" s="28">
        <f t="shared" ref="AB32:AB35" si="144">AA32-Y32</f>
        <v>0</v>
      </c>
      <c r="AC32" s="28"/>
      <c r="AD32" s="30"/>
      <c r="AE32" s="25">
        <f t="shared" ref="AE32:AE35" si="145">IF(AE$6="計画前年差",AD32-AC32,AF32-AC32)</f>
        <v>0</v>
      </c>
      <c r="AF32" s="31"/>
      <c r="AG32" s="28">
        <f t="shared" ref="AG32:AG35" si="146">AF32-AD32</f>
        <v>0</v>
      </c>
      <c r="AH32" s="30">
        <f t="shared" si="26"/>
        <v>0</v>
      </c>
      <c r="AI32" s="30">
        <f t="shared" si="0"/>
        <v>0</v>
      </c>
      <c r="AJ32" s="30">
        <f t="shared" si="1"/>
        <v>0</v>
      </c>
      <c r="AK32" s="30">
        <f t="shared" si="2"/>
        <v>0</v>
      </c>
      <c r="AL32" s="30">
        <f t="shared" si="3"/>
        <v>0</v>
      </c>
      <c r="AM32" s="28"/>
      <c r="AN32" s="30"/>
      <c r="AO32" s="25">
        <f t="shared" ref="AO32:AO35" si="147">IF(AO$6="計画前年差",AN32-AM32,AP32-AM32)</f>
        <v>0</v>
      </c>
      <c r="AP32" s="31"/>
      <c r="AQ32" s="28">
        <f t="shared" ref="AQ32:AQ35" si="148">AP32-AN32</f>
        <v>0</v>
      </c>
      <c r="AR32" s="28"/>
      <c r="AS32" s="30"/>
      <c r="AT32" s="25">
        <f t="shared" ref="AT32:AT35" si="149">IF(AT$6="計画前年差",AS32-AR32,AU32-AR32)</f>
        <v>0</v>
      </c>
      <c r="AU32" s="31"/>
      <c r="AV32" s="28">
        <f>AU32-AS32</f>
        <v>0</v>
      </c>
      <c r="AW32" s="28"/>
      <c r="AX32" s="30"/>
      <c r="AY32" s="25">
        <f t="shared" ref="AY32:AY35" si="150">IF(AY$6="計画前年差",AX32-AW32,AZ32-AW32)</f>
        <v>0</v>
      </c>
      <c r="AZ32" s="31"/>
      <c r="BA32" s="28">
        <f t="shared" ref="BA32:BA35" si="151">AZ32-AX32</f>
        <v>0</v>
      </c>
      <c r="BB32" s="28"/>
      <c r="BC32" s="30"/>
      <c r="BD32" s="25">
        <f t="shared" ref="BD32:BD35" si="152">IF(BD$6="計画前年差",BC32-BB32,BE32-BB32)</f>
        <v>0</v>
      </c>
      <c r="BE32" s="31"/>
      <c r="BF32" s="28">
        <f t="shared" ref="BF32:BF35" si="153">BE32-BC32</f>
        <v>0</v>
      </c>
      <c r="BG32" s="28"/>
      <c r="BH32" s="30"/>
      <c r="BI32" s="25">
        <f t="shared" ref="BI32:BI35" si="154">IF(BI$6="計画前年差",BH32-BG32,BJ32-BG32)</f>
        <v>0</v>
      </c>
      <c r="BJ32" s="31"/>
      <c r="BK32" s="28">
        <f t="shared" ref="BK32:BK35" si="155">BJ32-BH32</f>
        <v>0</v>
      </c>
      <c r="BL32" s="28"/>
      <c r="BM32" s="30"/>
      <c r="BN32" s="25">
        <f t="shared" ref="BN32:BN35" si="156">IF(BN$6="計画前年差",BM32-BL32,BO32-BL32)</f>
        <v>0</v>
      </c>
      <c r="BO32" s="31"/>
      <c r="BP32" s="28">
        <f t="shared" ref="BP32:BP35" si="157">BO32-BM32</f>
        <v>0</v>
      </c>
      <c r="BQ32" s="30">
        <f t="shared" si="38"/>
        <v>0</v>
      </c>
      <c r="BR32" s="30">
        <f t="shared" si="6"/>
        <v>0</v>
      </c>
      <c r="BS32" s="30">
        <f t="shared" si="7"/>
        <v>0</v>
      </c>
      <c r="BT32" s="30">
        <f t="shared" si="8"/>
        <v>0</v>
      </c>
      <c r="BU32" s="30">
        <f t="shared" si="9"/>
        <v>0</v>
      </c>
      <c r="BV32" s="25">
        <f t="shared" si="39"/>
        <v>0</v>
      </c>
      <c r="BW32" s="25">
        <f t="shared" si="10"/>
        <v>0</v>
      </c>
      <c r="BX32" s="25">
        <f t="shared" si="11"/>
        <v>0</v>
      </c>
      <c r="BY32" s="31">
        <f t="shared" si="12"/>
        <v>0</v>
      </c>
      <c r="BZ32" s="25">
        <f t="shared" si="13"/>
        <v>0</v>
      </c>
    </row>
    <row r="33" spans="2:78" ht="22.5" customHeight="1">
      <c r="B33" s="90"/>
      <c r="C33" s="12" t="s">
        <v>26</v>
      </c>
      <c r="D33" s="28"/>
      <c r="E33" s="30"/>
      <c r="F33" s="25">
        <f t="shared" si="136"/>
        <v>0</v>
      </c>
      <c r="G33" s="31">
        <v>1000</v>
      </c>
      <c r="H33" s="28">
        <f t="shared" si="53"/>
        <v>1000</v>
      </c>
      <c r="I33" s="28"/>
      <c r="J33" s="30"/>
      <c r="K33" s="25">
        <f t="shared" si="137"/>
        <v>0</v>
      </c>
      <c r="L33" s="31">
        <v>1000</v>
      </c>
      <c r="M33" s="28">
        <f t="shared" si="138"/>
        <v>1000</v>
      </c>
      <c r="N33" s="28">
        <v>1000</v>
      </c>
      <c r="O33" s="30">
        <v>1000</v>
      </c>
      <c r="P33" s="25">
        <f t="shared" si="139"/>
        <v>0</v>
      </c>
      <c r="Q33" s="31">
        <v>1000</v>
      </c>
      <c r="R33" s="28">
        <f t="shared" si="140"/>
        <v>0</v>
      </c>
      <c r="S33" s="28"/>
      <c r="T33" s="30"/>
      <c r="U33" s="25">
        <f t="shared" si="141"/>
        <v>0</v>
      </c>
      <c r="V33" s="31"/>
      <c r="W33" s="28">
        <f t="shared" si="142"/>
        <v>0</v>
      </c>
      <c r="X33" s="28"/>
      <c r="Y33" s="30"/>
      <c r="Z33" s="25">
        <f t="shared" si="143"/>
        <v>0</v>
      </c>
      <c r="AA33" s="31"/>
      <c r="AB33" s="28">
        <f t="shared" si="144"/>
        <v>0</v>
      </c>
      <c r="AC33" s="28"/>
      <c r="AD33" s="30"/>
      <c r="AE33" s="25">
        <f t="shared" si="145"/>
        <v>0</v>
      </c>
      <c r="AF33" s="31"/>
      <c r="AG33" s="28">
        <f t="shared" si="146"/>
        <v>0</v>
      </c>
      <c r="AH33" s="30">
        <f t="shared" si="26"/>
        <v>1000</v>
      </c>
      <c r="AI33" s="30">
        <f t="shared" si="0"/>
        <v>1000</v>
      </c>
      <c r="AJ33" s="30">
        <f t="shared" si="1"/>
        <v>0</v>
      </c>
      <c r="AK33" s="30">
        <f t="shared" si="2"/>
        <v>3000</v>
      </c>
      <c r="AL33" s="30">
        <f t="shared" si="3"/>
        <v>2000</v>
      </c>
      <c r="AM33" s="28"/>
      <c r="AN33" s="30"/>
      <c r="AO33" s="25">
        <f t="shared" si="147"/>
        <v>0</v>
      </c>
      <c r="AP33" s="31">
        <v>1000</v>
      </c>
      <c r="AQ33" s="28">
        <f t="shared" si="148"/>
        <v>1000</v>
      </c>
      <c r="AR33" s="28"/>
      <c r="AS33" s="30"/>
      <c r="AT33" s="25">
        <f t="shared" si="149"/>
        <v>0</v>
      </c>
      <c r="AU33" s="31"/>
      <c r="AV33" s="28">
        <f>AU33-AS33</f>
        <v>0</v>
      </c>
      <c r="AW33" s="28"/>
      <c r="AX33" s="30"/>
      <c r="AY33" s="25">
        <f t="shared" si="150"/>
        <v>0</v>
      </c>
      <c r="AZ33" s="31"/>
      <c r="BA33" s="28">
        <f t="shared" si="151"/>
        <v>0</v>
      </c>
      <c r="BB33" s="28"/>
      <c r="BC33" s="30"/>
      <c r="BD33" s="25">
        <f t="shared" si="152"/>
        <v>0</v>
      </c>
      <c r="BE33" s="31"/>
      <c r="BF33" s="28">
        <f t="shared" si="153"/>
        <v>0</v>
      </c>
      <c r="BG33" s="28"/>
      <c r="BH33" s="30"/>
      <c r="BI33" s="25">
        <f t="shared" si="154"/>
        <v>0</v>
      </c>
      <c r="BJ33" s="31"/>
      <c r="BK33" s="28">
        <f t="shared" si="155"/>
        <v>0</v>
      </c>
      <c r="BL33" s="28"/>
      <c r="BM33" s="30"/>
      <c r="BN33" s="25">
        <f t="shared" si="156"/>
        <v>0</v>
      </c>
      <c r="BO33" s="31"/>
      <c r="BP33" s="28">
        <f t="shared" si="157"/>
        <v>0</v>
      </c>
      <c r="BQ33" s="30">
        <f t="shared" si="38"/>
        <v>0</v>
      </c>
      <c r="BR33" s="30">
        <f t="shared" si="6"/>
        <v>0</v>
      </c>
      <c r="BS33" s="30">
        <f t="shared" si="7"/>
        <v>0</v>
      </c>
      <c r="BT33" s="30">
        <f t="shared" si="8"/>
        <v>1000</v>
      </c>
      <c r="BU33" s="30">
        <f t="shared" si="9"/>
        <v>1000</v>
      </c>
      <c r="BV33" s="25">
        <f t="shared" si="39"/>
        <v>1000</v>
      </c>
      <c r="BW33" s="25">
        <f t="shared" si="10"/>
        <v>1000</v>
      </c>
      <c r="BX33" s="25">
        <f t="shared" si="11"/>
        <v>0</v>
      </c>
      <c r="BY33" s="31">
        <f t="shared" si="12"/>
        <v>4000</v>
      </c>
      <c r="BZ33" s="25">
        <f t="shared" si="13"/>
        <v>3000</v>
      </c>
    </row>
    <row r="34" spans="2:78" ht="22.5" customHeight="1">
      <c r="B34" s="90"/>
      <c r="C34" s="12"/>
      <c r="D34" s="28"/>
      <c r="E34" s="30"/>
      <c r="F34" s="25">
        <f t="shared" si="136"/>
        <v>0</v>
      </c>
      <c r="G34" s="31"/>
      <c r="H34" s="28">
        <f t="shared" si="53"/>
        <v>0</v>
      </c>
      <c r="I34" s="28"/>
      <c r="J34" s="30"/>
      <c r="K34" s="25">
        <f t="shared" si="137"/>
        <v>0</v>
      </c>
      <c r="L34" s="31"/>
      <c r="M34" s="28">
        <f t="shared" si="138"/>
        <v>0</v>
      </c>
      <c r="N34" s="28"/>
      <c r="O34" s="30"/>
      <c r="P34" s="25">
        <f t="shared" si="139"/>
        <v>0</v>
      </c>
      <c r="Q34" s="31"/>
      <c r="R34" s="28">
        <f t="shared" si="140"/>
        <v>0</v>
      </c>
      <c r="S34" s="28"/>
      <c r="T34" s="30"/>
      <c r="U34" s="25">
        <f t="shared" si="141"/>
        <v>0</v>
      </c>
      <c r="V34" s="31"/>
      <c r="W34" s="28">
        <f t="shared" si="142"/>
        <v>0</v>
      </c>
      <c r="X34" s="28"/>
      <c r="Y34" s="30"/>
      <c r="Z34" s="25">
        <f t="shared" si="143"/>
        <v>0</v>
      </c>
      <c r="AA34" s="31"/>
      <c r="AB34" s="28">
        <f t="shared" si="144"/>
        <v>0</v>
      </c>
      <c r="AC34" s="28"/>
      <c r="AD34" s="30"/>
      <c r="AE34" s="25">
        <f t="shared" si="145"/>
        <v>0</v>
      </c>
      <c r="AF34" s="31"/>
      <c r="AG34" s="28">
        <f t="shared" si="146"/>
        <v>0</v>
      </c>
      <c r="AH34" s="30">
        <f t="shared" si="26"/>
        <v>0</v>
      </c>
      <c r="AI34" s="30">
        <f t="shared" si="0"/>
        <v>0</v>
      </c>
      <c r="AJ34" s="30">
        <f t="shared" si="1"/>
        <v>0</v>
      </c>
      <c r="AK34" s="30">
        <f t="shared" si="2"/>
        <v>0</v>
      </c>
      <c r="AL34" s="30">
        <f t="shared" si="3"/>
        <v>0</v>
      </c>
      <c r="AM34" s="28"/>
      <c r="AN34" s="30"/>
      <c r="AO34" s="25">
        <f t="shared" si="147"/>
        <v>0</v>
      </c>
      <c r="AP34" s="31"/>
      <c r="AQ34" s="28">
        <f t="shared" si="148"/>
        <v>0</v>
      </c>
      <c r="AR34" s="28"/>
      <c r="AS34" s="30"/>
      <c r="AT34" s="25">
        <f t="shared" si="149"/>
        <v>0</v>
      </c>
      <c r="AU34" s="31"/>
      <c r="AV34" s="28">
        <f>AU34-AS34</f>
        <v>0</v>
      </c>
      <c r="AW34" s="28"/>
      <c r="AX34" s="30"/>
      <c r="AY34" s="25">
        <f t="shared" si="150"/>
        <v>0</v>
      </c>
      <c r="AZ34" s="31"/>
      <c r="BA34" s="28">
        <f t="shared" si="151"/>
        <v>0</v>
      </c>
      <c r="BB34" s="28"/>
      <c r="BC34" s="30"/>
      <c r="BD34" s="25">
        <f t="shared" si="152"/>
        <v>0</v>
      </c>
      <c r="BE34" s="31"/>
      <c r="BF34" s="28">
        <f t="shared" si="153"/>
        <v>0</v>
      </c>
      <c r="BG34" s="28"/>
      <c r="BH34" s="30"/>
      <c r="BI34" s="25">
        <f t="shared" si="154"/>
        <v>0</v>
      </c>
      <c r="BJ34" s="31"/>
      <c r="BK34" s="28">
        <f t="shared" si="155"/>
        <v>0</v>
      </c>
      <c r="BL34" s="28"/>
      <c r="BM34" s="30"/>
      <c r="BN34" s="25">
        <f t="shared" si="156"/>
        <v>0</v>
      </c>
      <c r="BO34" s="31"/>
      <c r="BP34" s="28">
        <f t="shared" si="157"/>
        <v>0</v>
      </c>
      <c r="BQ34" s="30">
        <f t="shared" si="38"/>
        <v>0</v>
      </c>
      <c r="BR34" s="30">
        <f t="shared" si="6"/>
        <v>0</v>
      </c>
      <c r="BS34" s="30">
        <f t="shared" si="7"/>
        <v>0</v>
      </c>
      <c r="BT34" s="30">
        <f t="shared" si="8"/>
        <v>0</v>
      </c>
      <c r="BU34" s="30">
        <f t="shared" si="9"/>
        <v>0</v>
      </c>
      <c r="BV34" s="25">
        <f t="shared" si="39"/>
        <v>0</v>
      </c>
      <c r="BW34" s="25">
        <f t="shared" si="10"/>
        <v>0</v>
      </c>
      <c r="BX34" s="25">
        <f t="shared" si="11"/>
        <v>0</v>
      </c>
      <c r="BY34" s="31">
        <f t="shared" si="12"/>
        <v>0</v>
      </c>
      <c r="BZ34" s="25">
        <f t="shared" si="13"/>
        <v>0</v>
      </c>
    </row>
    <row r="35" spans="2:78" ht="22.5" customHeight="1">
      <c r="B35" s="90"/>
      <c r="C35" s="12"/>
      <c r="D35" s="28"/>
      <c r="E35" s="30"/>
      <c r="F35" s="25">
        <f t="shared" si="136"/>
        <v>0</v>
      </c>
      <c r="G35" s="31"/>
      <c r="H35" s="28">
        <f t="shared" si="53"/>
        <v>0</v>
      </c>
      <c r="I35" s="28"/>
      <c r="J35" s="30"/>
      <c r="K35" s="25">
        <f t="shared" si="137"/>
        <v>0</v>
      </c>
      <c r="L35" s="31"/>
      <c r="M35" s="28">
        <f t="shared" si="138"/>
        <v>0</v>
      </c>
      <c r="N35" s="28"/>
      <c r="O35" s="30"/>
      <c r="P35" s="25">
        <f t="shared" si="139"/>
        <v>0</v>
      </c>
      <c r="Q35" s="31"/>
      <c r="R35" s="28">
        <f t="shared" si="140"/>
        <v>0</v>
      </c>
      <c r="S35" s="28"/>
      <c r="T35" s="30"/>
      <c r="U35" s="25">
        <f t="shared" si="141"/>
        <v>0</v>
      </c>
      <c r="V35" s="31"/>
      <c r="W35" s="28">
        <f t="shared" si="142"/>
        <v>0</v>
      </c>
      <c r="X35" s="28"/>
      <c r="Y35" s="30"/>
      <c r="Z35" s="25">
        <f t="shared" si="143"/>
        <v>0</v>
      </c>
      <c r="AA35" s="31"/>
      <c r="AB35" s="28">
        <f t="shared" si="144"/>
        <v>0</v>
      </c>
      <c r="AC35" s="28"/>
      <c r="AD35" s="30"/>
      <c r="AE35" s="25">
        <f t="shared" si="145"/>
        <v>0</v>
      </c>
      <c r="AF35" s="31"/>
      <c r="AG35" s="28">
        <f t="shared" si="146"/>
        <v>0</v>
      </c>
      <c r="AH35" s="30">
        <f t="shared" si="26"/>
        <v>0</v>
      </c>
      <c r="AI35" s="30">
        <f t="shared" si="0"/>
        <v>0</v>
      </c>
      <c r="AJ35" s="30">
        <f t="shared" si="1"/>
        <v>0</v>
      </c>
      <c r="AK35" s="30">
        <f t="shared" si="2"/>
        <v>0</v>
      </c>
      <c r="AL35" s="30">
        <f t="shared" si="3"/>
        <v>0</v>
      </c>
      <c r="AM35" s="28"/>
      <c r="AN35" s="30"/>
      <c r="AO35" s="25">
        <f t="shared" si="147"/>
        <v>0</v>
      </c>
      <c r="AP35" s="31"/>
      <c r="AQ35" s="28">
        <f t="shared" si="148"/>
        <v>0</v>
      </c>
      <c r="AR35" s="28"/>
      <c r="AS35" s="30"/>
      <c r="AT35" s="25">
        <f t="shared" si="149"/>
        <v>0</v>
      </c>
      <c r="AU35" s="31"/>
      <c r="AV35" s="28">
        <f>AU35-AS35</f>
        <v>0</v>
      </c>
      <c r="AW35" s="28"/>
      <c r="AX35" s="30"/>
      <c r="AY35" s="25">
        <f t="shared" si="150"/>
        <v>0</v>
      </c>
      <c r="AZ35" s="31"/>
      <c r="BA35" s="28">
        <f t="shared" si="151"/>
        <v>0</v>
      </c>
      <c r="BB35" s="28"/>
      <c r="BC35" s="30"/>
      <c r="BD35" s="25">
        <f t="shared" si="152"/>
        <v>0</v>
      </c>
      <c r="BE35" s="31"/>
      <c r="BF35" s="28">
        <f t="shared" si="153"/>
        <v>0</v>
      </c>
      <c r="BG35" s="28"/>
      <c r="BH35" s="30"/>
      <c r="BI35" s="25">
        <f t="shared" si="154"/>
        <v>0</v>
      </c>
      <c r="BJ35" s="31"/>
      <c r="BK35" s="28">
        <f t="shared" si="155"/>
        <v>0</v>
      </c>
      <c r="BL35" s="28"/>
      <c r="BM35" s="30"/>
      <c r="BN35" s="25">
        <f t="shared" si="156"/>
        <v>0</v>
      </c>
      <c r="BO35" s="31"/>
      <c r="BP35" s="28">
        <f t="shared" si="157"/>
        <v>0</v>
      </c>
      <c r="BQ35" s="30">
        <f t="shared" si="38"/>
        <v>0</v>
      </c>
      <c r="BR35" s="30">
        <f t="shared" si="6"/>
        <v>0</v>
      </c>
      <c r="BS35" s="30">
        <f t="shared" si="7"/>
        <v>0</v>
      </c>
      <c r="BT35" s="30">
        <f t="shared" si="8"/>
        <v>0</v>
      </c>
      <c r="BU35" s="30">
        <f t="shared" si="9"/>
        <v>0</v>
      </c>
      <c r="BV35" s="25">
        <f t="shared" si="39"/>
        <v>0</v>
      </c>
      <c r="BW35" s="25">
        <f t="shared" si="10"/>
        <v>0</v>
      </c>
      <c r="BX35" s="25">
        <f t="shared" si="11"/>
        <v>0</v>
      </c>
      <c r="BY35" s="31">
        <f t="shared" si="12"/>
        <v>0</v>
      </c>
      <c r="BZ35" s="25">
        <f t="shared" si="13"/>
        <v>0</v>
      </c>
    </row>
    <row r="36" spans="2:78" ht="22.5" customHeight="1">
      <c r="B36" s="91"/>
      <c r="C36" s="15" t="s">
        <v>10</v>
      </c>
      <c r="D36" s="18">
        <f t="shared" ref="D36:E36" si="158">SUM(D32:D35)</f>
        <v>0</v>
      </c>
      <c r="E36" s="18">
        <f t="shared" si="158"/>
        <v>0</v>
      </c>
      <c r="F36" s="18">
        <f>SUM(F32:F35)</f>
        <v>0</v>
      </c>
      <c r="G36" s="18">
        <f>SUM(G32:G35)</f>
        <v>1000</v>
      </c>
      <c r="H36" s="18">
        <f t="shared" ref="H36:J36" si="159">SUM(H32:H35)</f>
        <v>1000</v>
      </c>
      <c r="I36" s="18">
        <f t="shared" si="159"/>
        <v>0</v>
      </c>
      <c r="J36" s="18">
        <f t="shared" si="159"/>
        <v>0</v>
      </c>
      <c r="K36" s="18">
        <f>SUM(K32:K35)</f>
        <v>0</v>
      </c>
      <c r="L36" s="18">
        <f>SUM(L32:L35)</f>
        <v>1000</v>
      </c>
      <c r="M36" s="18">
        <f t="shared" ref="M36:O36" si="160">SUM(M32:M35)</f>
        <v>1000</v>
      </c>
      <c r="N36" s="18">
        <f t="shared" si="160"/>
        <v>1000</v>
      </c>
      <c r="O36" s="18">
        <f t="shared" si="160"/>
        <v>1000</v>
      </c>
      <c r="P36" s="18">
        <f>SUM(P32:P35)</f>
        <v>0</v>
      </c>
      <c r="Q36" s="18">
        <f>SUM(Q32:Q35)</f>
        <v>1000</v>
      </c>
      <c r="R36" s="18">
        <f t="shared" ref="R36:T36" si="161">SUM(R32:R35)</f>
        <v>0</v>
      </c>
      <c r="S36" s="18">
        <f t="shared" si="161"/>
        <v>0</v>
      </c>
      <c r="T36" s="18">
        <f t="shared" si="161"/>
        <v>0</v>
      </c>
      <c r="U36" s="18">
        <f>SUM(U32:U35)</f>
        <v>0</v>
      </c>
      <c r="V36" s="18">
        <f>SUM(V32:V35)</f>
        <v>0</v>
      </c>
      <c r="W36" s="18">
        <f t="shared" ref="W36:Y36" si="162">SUM(W32:W35)</f>
        <v>0</v>
      </c>
      <c r="X36" s="18">
        <f t="shared" si="162"/>
        <v>0</v>
      </c>
      <c r="Y36" s="18">
        <f t="shared" si="162"/>
        <v>0</v>
      </c>
      <c r="Z36" s="18">
        <f>SUM(Z32:Z35)</f>
        <v>0</v>
      </c>
      <c r="AA36" s="18">
        <f>SUM(AA32:AA35)</f>
        <v>0</v>
      </c>
      <c r="AB36" s="18">
        <f t="shared" ref="AB36:AD36" si="163">SUM(AB32:AB35)</f>
        <v>0</v>
      </c>
      <c r="AC36" s="18">
        <f t="shared" si="163"/>
        <v>0</v>
      </c>
      <c r="AD36" s="18">
        <f t="shared" si="163"/>
        <v>0</v>
      </c>
      <c r="AE36" s="18">
        <f>SUM(AE32:AE35)</f>
        <v>0</v>
      </c>
      <c r="AF36" s="18">
        <f>SUM(AF32:AF35)</f>
        <v>0</v>
      </c>
      <c r="AG36" s="18">
        <f t="shared" ref="AG36" si="164">SUM(AG32:AG35)</f>
        <v>0</v>
      </c>
      <c r="AH36" s="18">
        <f t="shared" si="26"/>
        <v>1000</v>
      </c>
      <c r="AI36" s="18">
        <f t="shared" si="0"/>
        <v>1000</v>
      </c>
      <c r="AJ36" s="18">
        <f t="shared" si="1"/>
        <v>0</v>
      </c>
      <c r="AK36" s="18">
        <f t="shared" si="2"/>
        <v>3000</v>
      </c>
      <c r="AL36" s="18">
        <f t="shared" si="3"/>
        <v>2000</v>
      </c>
      <c r="AM36" s="18">
        <f t="shared" ref="AM36:AN36" si="165">SUM(AM32:AM35)</f>
        <v>0</v>
      </c>
      <c r="AN36" s="18">
        <f t="shared" si="165"/>
        <v>0</v>
      </c>
      <c r="AO36" s="18">
        <f>SUM(AO32:AO35)</f>
        <v>0</v>
      </c>
      <c r="AP36" s="18">
        <f>SUM(AP32:AP35)</f>
        <v>1000</v>
      </c>
      <c r="AQ36" s="18">
        <f t="shared" ref="AQ36:AS36" si="166">SUM(AQ32:AQ35)</f>
        <v>1000</v>
      </c>
      <c r="AR36" s="18">
        <f t="shared" si="166"/>
        <v>0</v>
      </c>
      <c r="AS36" s="18">
        <f t="shared" si="166"/>
        <v>0</v>
      </c>
      <c r="AT36" s="18">
        <f>SUM(AT32:AT35)</f>
        <v>0</v>
      </c>
      <c r="AU36" s="18">
        <f>SUM(AU32:AU35)</f>
        <v>0</v>
      </c>
      <c r="AV36" s="18">
        <f t="shared" ref="AV36:AX36" si="167">SUM(AV32:AV35)</f>
        <v>0</v>
      </c>
      <c r="AW36" s="18">
        <f t="shared" si="167"/>
        <v>0</v>
      </c>
      <c r="AX36" s="18">
        <f t="shared" si="167"/>
        <v>0</v>
      </c>
      <c r="AY36" s="18">
        <f>SUM(AY32:AY35)</f>
        <v>0</v>
      </c>
      <c r="AZ36" s="18">
        <f>SUM(AZ32:AZ35)</f>
        <v>0</v>
      </c>
      <c r="BA36" s="18">
        <f t="shared" ref="BA36:BC36" si="168">SUM(BA32:BA35)</f>
        <v>0</v>
      </c>
      <c r="BB36" s="18">
        <f t="shared" si="168"/>
        <v>0</v>
      </c>
      <c r="BC36" s="18">
        <f t="shared" si="168"/>
        <v>0</v>
      </c>
      <c r="BD36" s="18">
        <f>SUM(BD32:BD35)</f>
        <v>0</v>
      </c>
      <c r="BE36" s="18">
        <f>SUM(BE32:BE35)</f>
        <v>0</v>
      </c>
      <c r="BF36" s="18">
        <f t="shared" ref="BF36:BH36" si="169">SUM(BF32:BF35)</f>
        <v>0</v>
      </c>
      <c r="BG36" s="18">
        <f t="shared" si="169"/>
        <v>0</v>
      </c>
      <c r="BH36" s="18">
        <f t="shared" si="169"/>
        <v>0</v>
      </c>
      <c r="BI36" s="18">
        <f>SUM(BI32:BI35)</f>
        <v>0</v>
      </c>
      <c r="BJ36" s="18">
        <f>SUM(BJ32:BJ35)</f>
        <v>0</v>
      </c>
      <c r="BK36" s="18">
        <f t="shared" ref="BK36:BM36" si="170">SUM(BK32:BK35)</f>
        <v>0</v>
      </c>
      <c r="BL36" s="18">
        <f t="shared" si="170"/>
        <v>0</v>
      </c>
      <c r="BM36" s="18">
        <f t="shared" si="170"/>
        <v>0</v>
      </c>
      <c r="BN36" s="18">
        <f>SUM(BN32:BN35)</f>
        <v>0</v>
      </c>
      <c r="BO36" s="18">
        <f>SUM(BO32:BO35)</f>
        <v>0</v>
      </c>
      <c r="BP36" s="18">
        <f t="shared" ref="BP36" si="171">SUM(BP32:BP35)</f>
        <v>0</v>
      </c>
      <c r="BQ36" s="18">
        <f t="shared" si="38"/>
        <v>0</v>
      </c>
      <c r="BR36" s="18">
        <f t="shared" si="6"/>
        <v>0</v>
      </c>
      <c r="BS36" s="18">
        <f t="shared" si="7"/>
        <v>0</v>
      </c>
      <c r="BT36" s="18">
        <f t="shared" si="8"/>
        <v>1000</v>
      </c>
      <c r="BU36" s="18">
        <f t="shared" si="9"/>
        <v>1000</v>
      </c>
      <c r="BV36" s="18">
        <f t="shared" si="39"/>
        <v>1000</v>
      </c>
      <c r="BW36" s="18">
        <f t="shared" si="10"/>
        <v>1000</v>
      </c>
      <c r="BX36" s="18">
        <f t="shared" si="11"/>
        <v>0</v>
      </c>
      <c r="BY36" s="18">
        <f t="shared" si="12"/>
        <v>4000</v>
      </c>
      <c r="BZ36" s="18">
        <f t="shared" si="13"/>
        <v>3000</v>
      </c>
    </row>
    <row r="37" spans="2:78" ht="22.5" customHeight="1">
      <c r="B37" s="92" t="s">
        <v>29</v>
      </c>
      <c r="C37" s="93"/>
      <c r="D37" s="19">
        <f>D31-D36</f>
        <v>0</v>
      </c>
      <c r="E37" s="19">
        <f t="shared" ref="E37:H37" si="172">E31-E36</f>
        <v>0</v>
      </c>
      <c r="F37" s="19">
        <f t="shared" si="172"/>
        <v>0</v>
      </c>
      <c r="G37" s="19">
        <f t="shared" si="172"/>
        <v>-1000</v>
      </c>
      <c r="H37" s="19">
        <f t="shared" si="172"/>
        <v>-1000</v>
      </c>
      <c r="I37" s="19">
        <f>I31-I36</f>
        <v>0</v>
      </c>
      <c r="J37" s="19">
        <f t="shared" ref="J37:M37" si="173">J31-J36</f>
        <v>0</v>
      </c>
      <c r="K37" s="19">
        <f t="shared" si="173"/>
        <v>0</v>
      </c>
      <c r="L37" s="19">
        <f t="shared" si="173"/>
        <v>-1000</v>
      </c>
      <c r="M37" s="19">
        <f t="shared" si="173"/>
        <v>-1000</v>
      </c>
      <c r="N37" s="19">
        <f>N31-N36</f>
        <v>-1000</v>
      </c>
      <c r="O37" s="19">
        <f t="shared" ref="O37:R37" si="174">O31-O36</f>
        <v>-1000</v>
      </c>
      <c r="P37" s="19">
        <f t="shared" si="174"/>
        <v>0</v>
      </c>
      <c r="Q37" s="19">
        <f t="shared" si="174"/>
        <v>-1000</v>
      </c>
      <c r="R37" s="19">
        <f t="shared" si="174"/>
        <v>0</v>
      </c>
      <c r="S37" s="19">
        <f>S31-S36</f>
        <v>0</v>
      </c>
      <c r="T37" s="19">
        <f t="shared" ref="T37:W37" si="175">T31-T36</f>
        <v>0</v>
      </c>
      <c r="U37" s="19">
        <f t="shared" si="175"/>
        <v>0</v>
      </c>
      <c r="V37" s="19">
        <f t="shared" si="175"/>
        <v>0</v>
      </c>
      <c r="W37" s="19">
        <f t="shared" si="175"/>
        <v>0</v>
      </c>
      <c r="X37" s="19">
        <f>X31-X36</f>
        <v>0</v>
      </c>
      <c r="Y37" s="19">
        <f t="shared" ref="Y37:AB37" si="176">Y31-Y36</f>
        <v>0</v>
      </c>
      <c r="Z37" s="19">
        <f t="shared" si="176"/>
        <v>0</v>
      </c>
      <c r="AA37" s="19">
        <f t="shared" si="176"/>
        <v>0</v>
      </c>
      <c r="AB37" s="19">
        <f t="shared" si="176"/>
        <v>0</v>
      </c>
      <c r="AC37" s="19">
        <f>AC31-AC36</f>
        <v>0</v>
      </c>
      <c r="AD37" s="19">
        <f t="shared" ref="AD37:AG37" si="177">AD31-AD36</f>
        <v>0</v>
      </c>
      <c r="AE37" s="19">
        <f t="shared" si="177"/>
        <v>0</v>
      </c>
      <c r="AF37" s="19">
        <f t="shared" si="177"/>
        <v>0</v>
      </c>
      <c r="AG37" s="19">
        <f t="shared" si="177"/>
        <v>0</v>
      </c>
      <c r="AH37" s="19">
        <f t="shared" si="26"/>
        <v>-1000</v>
      </c>
      <c r="AI37" s="19">
        <f t="shared" si="0"/>
        <v>-1000</v>
      </c>
      <c r="AJ37" s="19">
        <f t="shared" si="1"/>
        <v>0</v>
      </c>
      <c r="AK37" s="19">
        <f t="shared" si="2"/>
        <v>-3000</v>
      </c>
      <c r="AL37" s="19">
        <f t="shared" si="3"/>
        <v>-2000</v>
      </c>
      <c r="AM37" s="19">
        <f>AM31-AM36</f>
        <v>0</v>
      </c>
      <c r="AN37" s="19">
        <f t="shared" ref="AN37:AQ37" si="178">AN31-AN36</f>
        <v>0</v>
      </c>
      <c r="AO37" s="19">
        <f t="shared" si="178"/>
        <v>0</v>
      </c>
      <c r="AP37" s="19">
        <f t="shared" si="178"/>
        <v>-1000</v>
      </c>
      <c r="AQ37" s="19">
        <f t="shared" si="178"/>
        <v>-1000</v>
      </c>
      <c r="AR37" s="19">
        <f>AR31-AR36</f>
        <v>0</v>
      </c>
      <c r="AS37" s="19">
        <f t="shared" ref="AS37:AV37" si="179">AS31-AS36</f>
        <v>0</v>
      </c>
      <c r="AT37" s="19">
        <f t="shared" si="179"/>
        <v>0</v>
      </c>
      <c r="AU37" s="19">
        <f t="shared" si="179"/>
        <v>2000</v>
      </c>
      <c r="AV37" s="19">
        <f t="shared" si="179"/>
        <v>2000</v>
      </c>
      <c r="AW37" s="19">
        <f>AW31-AW36</f>
        <v>0</v>
      </c>
      <c r="AX37" s="19">
        <f t="shared" ref="AX37:BA37" si="180">AX31-AX36</f>
        <v>0</v>
      </c>
      <c r="AY37" s="19">
        <f t="shared" si="180"/>
        <v>0</v>
      </c>
      <c r="AZ37" s="19">
        <f t="shared" si="180"/>
        <v>0</v>
      </c>
      <c r="BA37" s="19">
        <f t="shared" si="180"/>
        <v>0</v>
      </c>
      <c r="BB37" s="19">
        <f>BB31-BB36</f>
        <v>0</v>
      </c>
      <c r="BC37" s="19">
        <f t="shared" ref="BC37:BF37" si="181">BC31-BC36</f>
        <v>0</v>
      </c>
      <c r="BD37" s="19">
        <f t="shared" si="181"/>
        <v>0</v>
      </c>
      <c r="BE37" s="19">
        <f t="shared" si="181"/>
        <v>5000</v>
      </c>
      <c r="BF37" s="19">
        <f t="shared" si="181"/>
        <v>5000</v>
      </c>
      <c r="BG37" s="19">
        <f>BG31-BG36</f>
        <v>0</v>
      </c>
      <c r="BH37" s="19">
        <f t="shared" ref="BH37:BK37" si="182">BH31-BH36</f>
        <v>0</v>
      </c>
      <c r="BI37" s="19">
        <f t="shared" si="182"/>
        <v>0</v>
      </c>
      <c r="BJ37" s="19">
        <f t="shared" si="182"/>
        <v>0</v>
      </c>
      <c r="BK37" s="19">
        <f t="shared" si="182"/>
        <v>0</v>
      </c>
      <c r="BL37" s="19">
        <f>BL31-BL36</f>
        <v>0</v>
      </c>
      <c r="BM37" s="19">
        <f t="shared" ref="BM37:BP37" si="183">BM31-BM36</f>
        <v>0</v>
      </c>
      <c r="BN37" s="19">
        <f t="shared" si="183"/>
        <v>0</v>
      </c>
      <c r="BO37" s="19">
        <f t="shared" si="183"/>
        <v>0</v>
      </c>
      <c r="BP37" s="19">
        <f t="shared" si="183"/>
        <v>0</v>
      </c>
      <c r="BQ37" s="19">
        <f t="shared" si="38"/>
        <v>0</v>
      </c>
      <c r="BR37" s="19">
        <f t="shared" si="6"/>
        <v>0</v>
      </c>
      <c r="BS37" s="19">
        <f t="shared" si="7"/>
        <v>0</v>
      </c>
      <c r="BT37" s="19">
        <f t="shared" si="8"/>
        <v>6000</v>
      </c>
      <c r="BU37" s="19">
        <f t="shared" si="9"/>
        <v>6000</v>
      </c>
      <c r="BV37" s="19">
        <f t="shared" si="39"/>
        <v>-1000</v>
      </c>
      <c r="BW37" s="19">
        <f t="shared" si="10"/>
        <v>-1000</v>
      </c>
      <c r="BX37" s="19">
        <f t="shared" si="11"/>
        <v>0</v>
      </c>
      <c r="BY37" s="19">
        <f t="shared" si="12"/>
        <v>3000</v>
      </c>
      <c r="BZ37" s="19">
        <f t="shared" si="13"/>
        <v>4000</v>
      </c>
    </row>
    <row r="38" spans="2:78" ht="22.5" customHeight="1">
      <c r="B38" s="94" t="s">
        <v>30</v>
      </c>
      <c r="C38" s="95"/>
      <c r="D38" s="21">
        <f>D26+D37</f>
        <v>200</v>
      </c>
      <c r="E38" s="21">
        <f t="shared" ref="E38:G38" si="184">E26+E37</f>
        <v>500</v>
      </c>
      <c r="F38" s="21">
        <f t="shared" ref="F38:F49" si="185">IF(F$6="計画前年差",E38-D38,G38-D38)</f>
        <v>300</v>
      </c>
      <c r="G38" s="21">
        <f t="shared" si="184"/>
        <v>-900</v>
      </c>
      <c r="H38" s="21">
        <f t="shared" ref="H38:H49" si="186">G38-E38</f>
        <v>-1400</v>
      </c>
      <c r="I38" s="21">
        <f>I26+I37</f>
        <v>200</v>
      </c>
      <c r="J38" s="21">
        <f t="shared" ref="J38:L38" si="187">J26+J37</f>
        <v>500</v>
      </c>
      <c r="K38" s="21">
        <f t="shared" ref="K38:K49" si="188">IF(K$6="計画前年差",J38-I38,L38-I38)</f>
        <v>300</v>
      </c>
      <c r="L38" s="21">
        <f t="shared" si="187"/>
        <v>1000</v>
      </c>
      <c r="M38" s="21">
        <f t="shared" ref="M38:M49" si="189">L38-J38</f>
        <v>500</v>
      </c>
      <c r="N38" s="21">
        <f>N26+N37</f>
        <v>-1000</v>
      </c>
      <c r="O38" s="21">
        <f t="shared" ref="O38:Q38" si="190">O26+O37</f>
        <v>-500</v>
      </c>
      <c r="P38" s="21">
        <f t="shared" ref="P38:P49" si="191">IF(P$6="計画前年差",O38-N38,Q38-N38)</f>
        <v>500</v>
      </c>
      <c r="Q38" s="21">
        <f t="shared" si="190"/>
        <v>-1000</v>
      </c>
      <c r="R38" s="21">
        <f t="shared" ref="R38:R49" si="192">Q38-O38</f>
        <v>-500</v>
      </c>
      <c r="S38" s="21">
        <f>S26+S37</f>
        <v>0</v>
      </c>
      <c r="T38" s="21">
        <f t="shared" ref="T38:V38" si="193">T26+T37</f>
        <v>500</v>
      </c>
      <c r="U38" s="21">
        <f t="shared" ref="U38:U49" si="194">IF(U$6="計画前年差",T38-S38,V38-S38)</f>
        <v>500</v>
      </c>
      <c r="V38" s="21">
        <f t="shared" si="193"/>
        <v>0</v>
      </c>
      <c r="W38" s="21">
        <f t="shared" ref="W38:W49" si="195">V38-T38</f>
        <v>-500</v>
      </c>
      <c r="X38" s="21">
        <f>X26+X37</f>
        <v>0</v>
      </c>
      <c r="Y38" s="21">
        <f t="shared" ref="Y38:AA38" si="196">Y26+Y37</f>
        <v>500</v>
      </c>
      <c r="Z38" s="21">
        <f t="shared" ref="Z38:Z49" si="197">IF(Z$6="計画前年差",Y38-X38,AA38-X38)</f>
        <v>500</v>
      </c>
      <c r="AA38" s="21">
        <f t="shared" si="196"/>
        <v>0</v>
      </c>
      <c r="AB38" s="21">
        <f t="shared" ref="AB38:AB49" si="198">AA38-Y38</f>
        <v>-500</v>
      </c>
      <c r="AC38" s="21">
        <f>AC26+AC37</f>
        <v>0</v>
      </c>
      <c r="AD38" s="21">
        <f t="shared" ref="AD38:AF38" si="199">AD26+AD37</f>
        <v>500</v>
      </c>
      <c r="AE38" s="21">
        <f t="shared" ref="AE38:AE49" si="200">IF(AE$6="計画前年差",AD38-AC38,AF38-AC38)</f>
        <v>500</v>
      </c>
      <c r="AF38" s="21">
        <f t="shared" si="199"/>
        <v>0</v>
      </c>
      <c r="AG38" s="21">
        <f t="shared" ref="AG38:AG49" si="201">AF38-AD38</f>
        <v>-500</v>
      </c>
      <c r="AH38" s="20">
        <f>AH26+AH37</f>
        <v>-600</v>
      </c>
      <c r="AI38" s="20">
        <f t="shared" ref="AI38:AL38" si="202">AI26+AI37</f>
        <v>2000</v>
      </c>
      <c r="AJ38" s="20">
        <f t="shared" si="202"/>
        <v>2600</v>
      </c>
      <c r="AK38" s="20">
        <f t="shared" si="202"/>
        <v>-900</v>
      </c>
      <c r="AL38" s="20">
        <f t="shared" si="202"/>
        <v>-2900</v>
      </c>
      <c r="AM38" s="21">
        <f>AM26+AM37</f>
        <v>0</v>
      </c>
      <c r="AN38" s="21">
        <f t="shared" ref="AN38:AP38" si="203">AN26+AN37</f>
        <v>500</v>
      </c>
      <c r="AO38" s="21">
        <f t="shared" ref="AO38:AO49" si="204">IF(AO$6="計画前年差",AN38-AM38,AP38-AM38)</f>
        <v>500</v>
      </c>
      <c r="AP38" s="21">
        <f t="shared" si="203"/>
        <v>-1000</v>
      </c>
      <c r="AQ38" s="21">
        <f t="shared" ref="AQ38:AQ49" si="205">AP38-AN38</f>
        <v>-1500</v>
      </c>
      <c r="AR38" s="21">
        <f>AR26+AR37</f>
        <v>0</v>
      </c>
      <c r="AS38" s="21">
        <f t="shared" ref="AS38:AU38" si="206">AS26+AS37</f>
        <v>500</v>
      </c>
      <c r="AT38" s="21">
        <f t="shared" ref="AT38:AT49" si="207">IF(AT$6="計画前年差",AS38-AR38,AU38-AR38)</f>
        <v>500</v>
      </c>
      <c r="AU38" s="21">
        <f t="shared" si="206"/>
        <v>2000</v>
      </c>
      <c r="AV38" s="21">
        <f>AU38-AS38</f>
        <v>1500</v>
      </c>
      <c r="AW38" s="21">
        <f>AW26+AW37</f>
        <v>0</v>
      </c>
      <c r="AX38" s="21">
        <f t="shared" ref="AX38:AZ38" si="208">AX26+AX37</f>
        <v>500</v>
      </c>
      <c r="AY38" s="21">
        <f t="shared" ref="AY38:AY49" si="209">IF(AY$6="計画前年差",AX38-AW38,AZ38-AW38)</f>
        <v>500</v>
      </c>
      <c r="AZ38" s="21">
        <f t="shared" si="208"/>
        <v>0</v>
      </c>
      <c r="BA38" s="21">
        <f t="shared" ref="BA38:BA49" si="210">AZ38-AX38</f>
        <v>-500</v>
      </c>
      <c r="BB38" s="21">
        <f>BB26+BB37</f>
        <v>0</v>
      </c>
      <c r="BC38" s="21">
        <f t="shared" ref="BC38:BE38" si="211">BC26+BC37</f>
        <v>500</v>
      </c>
      <c r="BD38" s="21">
        <f t="shared" ref="BD38:BD49" si="212">IF(BD$6="計画前年差",BC38-BB38,BE38-BB38)</f>
        <v>500</v>
      </c>
      <c r="BE38" s="21">
        <f t="shared" si="211"/>
        <v>5000</v>
      </c>
      <c r="BF38" s="21">
        <f t="shared" ref="BF38:BF49" si="213">BE38-BC38</f>
        <v>4500</v>
      </c>
      <c r="BG38" s="21">
        <f>BG26+BG37</f>
        <v>0</v>
      </c>
      <c r="BH38" s="21">
        <f t="shared" ref="BH38:BJ38" si="214">BH26+BH37</f>
        <v>500</v>
      </c>
      <c r="BI38" s="21">
        <f t="shared" ref="BI38:BI49" si="215">IF(BI$6="計画前年差",BH38-BG38,BJ38-BG38)</f>
        <v>500</v>
      </c>
      <c r="BJ38" s="21">
        <f t="shared" si="214"/>
        <v>0</v>
      </c>
      <c r="BK38" s="21">
        <f t="shared" ref="BK38:BK49" si="216">BJ38-BH38</f>
        <v>-500</v>
      </c>
      <c r="BL38" s="21">
        <f>BL26+BL37</f>
        <v>0</v>
      </c>
      <c r="BM38" s="21">
        <f t="shared" ref="BM38:BO38" si="217">BM26+BM37</f>
        <v>500</v>
      </c>
      <c r="BN38" s="21">
        <f t="shared" ref="BN38:BN49" si="218">IF(BN$6="計画前年差",BM38-BL38,BO38-BL38)</f>
        <v>500</v>
      </c>
      <c r="BO38" s="21">
        <f t="shared" si="217"/>
        <v>0</v>
      </c>
      <c r="BP38" s="21">
        <f t="shared" ref="BP38:BP49" si="219">BO38-BM38</f>
        <v>-500</v>
      </c>
      <c r="BQ38" s="20">
        <f>BQ26+BQ37</f>
        <v>0</v>
      </c>
      <c r="BR38" s="20">
        <f t="shared" ref="BR38:BU38" si="220">BR26+BR37</f>
        <v>3000</v>
      </c>
      <c r="BS38" s="20">
        <f t="shared" si="220"/>
        <v>3000</v>
      </c>
      <c r="BT38" s="20">
        <f t="shared" si="220"/>
        <v>6000</v>
      </c>
      <c r="BU38" s="20">
        <f t="shared" si="220"/>
        <v>3000</v>
      </c>
      <c r="BV38" s="21">
        <f>BV26+BV37</f>
        <v>-600</v>
      </c>
      <c r="BW38" s="21">
        <f t="shared" ref="BW38:BZ38" si="221">BW26+BW37</f>
        <v>5000</v>
      </c>
      <c r="BX38" s="21">
        <f t="shared" si="221"/>
        <v>5600</v>
      </c>
      <c r="BY38" s="21">
        <f t="shared" si="221"/>
        <v>5100</v>
      </c>
      <c r="BZ38" s="21">
        <f t="shared" si="221"/>
        <v>100</v>
      </c>
    </row>
    <row r="39" spans="2:78" ht="22.5" customHeight="1">
      <c r="B39" s="96" t="s">
        <v>13</v>
      </c>
      <c r="C39" s="97"/>
      <c r="D39" s="32">
        <v>90000</v>
      </c>
      <c r="E39" s="32">
        <v>90000</v>
      </c>
      <c r="F39" s="23">
        <f t="shared" si="185"/>
        <v>0</v>
      </c>
      <c r="G39" s="32">
        <v>90000</v>
      </c>
      <c r="H39" s="22">
        <f t="shared" si="186"/>
        <v>0</v>
      </c>
      <c r="I39" s="22">
        <f>D40</f>
        <v>90200</v>
      </c>
      <c r="J39" s="22">
        <f>E40</f>
        <v>90500</v>
      </c>
      <c r="K39" s="23">
        <f t="shared" si="188"/>
        <v>300</v>
      </c>
      <c r="L39" s="22">
        <f>G40</f>
        <v>89100</v>
      </c>
      <c r="M39" s="22">
        <f t="shared" si="189"/>
        <v>-1400</v>
      </c>
      <c r="N39" s="22">
        <f>I40</f>
        <v>90400</v>
      </c>
      <c r="O39" s="22">
        <f>J40</f>
        <v>91000</v>
      </c>
      <c r="P39" s="23">
        <f t="shared" si="191"/>
        <v>600</v>
      </c>
      <c r="Q39" s="22">
        <f>L40</f>
        <v>90100</v>
      </c>
      <c r="R39" s="22">
        <f t="shared" si="192"/>
        <v>-900</v>
      </c>
      <c r="S39" s="22">
        <f>N40</f>
        <v>89400</v>
      </c>
      <c r="T39" s="22">
        <f>O40</f>
        <v>90500</v>
      </c>
      <c r="U39" s="23">
        <f t="shared" si="194"/>
        <v>1100</v>
      </c>
      <c r="V39" s="22">
        <f>Q40</f>
        <v>89100</v>
      </c>
      <c r="W39" s="22">
        <f t="shared" si="195"/>
        <v>-1400</v>
      </c>
      <c r="X39" s="22">
        <f>S40</f>
        <v>89400</v>
      </c>
      <c r="Y39" s="22">
        <f>T40</f>
        <v>91000</v>
      </c>
      <c r="Z39" s="23">
        <f t="shared" si="197"/>
        <v>1600</v>
      </c>
      <c r="AA39" s="22">
        <f>V40</f>
        <v>89100</v>
      </c>
      <c r="AB39" s="22">
        <f t="shared" si="198"/>
        <v>-1900</v>
      </c>
      <c r="AC39" s="22">
        <f>X40</f>
        <v>89400</v>
      </c>
      <c r="AD39" s="22">
        <f>Y40</f>
        <v>91500</v>
      </c>
      <c r="AE39" s="23">
        <f t="shared" si="200"/>
        <v>2100</v>
      </c>
      <c r="AF39" s="22">
        <f>AA40</f>
        <v>89100</v>
      </c>
      <c r="AG39" s="22">
        <f t="shared" si="201"/>
        <v>-2400</v>
      </c>
      <c r="AH39" s="22">
        <f>D39</f>
        <v>90000</v>
      </c>
      <c r="AI39" s="22">
        <f t="shared" ref="AI39:AL39" si="222">E39</f>
        <v>90000</v>
      </c>
      <c r="AJ39" s="22">
        <f t="shared" si="222"/>
        <v>0</v>
      </c>
      <c r="AK39" s="22">
        <f t="shared" si="222"/>
        <v>90000</v>
      </c>
      <c r="AL39" s="22">
        <f t="shared" si="222"/>
        <v>0</v>
      </c>
      <c r="AM39" s="22">
        <f>AH40</f>
        <v>89400</v>
      </c>
      <c r="AN39" s="22">
        <f>AI40</f>
        <v>92000</v>
      </c>
      <c r="AO39" s="23">
        <f t="shared" si="204"/>
        <v>2600</v>
      </c>
      <c r="AP39" s="22">
        <f>AK40</f>
        <v>89100</v>
      </c>
      <c r="AQ39" s="22">
        <f t="shared" si="205"/>
        <v>-2900</v>
      </c>
      <c r="AR39" s="22">
        <f>AM40</f>
        <v>89400</v>
      </c>
      <c r="AS39" s="22">
        <f>AN40</f>
        <v>92500</v>
      </c>
      <c r="AT39" s="22">
        <f t="shared" si="207"/>
        <v>3100</v>
      </c>
      <c r="AU39" s="22">
        <f>AP40</f>
        <v>88100</v>
      </c>
      <c r="AV39" s="22">
        <f t="shared" ref="AV39:AV49" si="223">AU39-AS39</f>
        <v>-4400</v>
      </c>
      <c r="AW39" s="22">
        <f>AR40</f>
        <v>89400</v>
      </c>
      <c r="AX39" s="22">
        <f>AS40</f>
        <v>93000</v>
      </c>
      <c r="AY39" s="23">
        <f t="shared" si="209"/>
        <v>3600</v>
      </c>
      <c r="AZ39" s="22">
        <f>AU40</f>
        <v>90100</v>
      </c>
      <c r="BA39" s="22">
        <f t="shared" si="210"/>
        <v>-2900</v>
      </c>
      <c r="BB39" s="22">
        <f>AW40</f>
        <v>89400</v>
      </c>
      <c r="BC39" s="22">
        <f>AX40</f>
        <v>93500</v>
      </c>
      <c r="BD39" s="23">
        <f t="shared" si="212"/>
        <v>4100</v>
      </c>
      <c r="BE39" s="22">
        <f>AZ40</f>
        <v>90100</v>
      </c>
      <c r="BF39" s="22">
        <f t="shared" si="213"/>
        <v>-3400</v>
      </c>
      <c r="BG39" s="22">
        <f>BB40</f>
        <v>89400</v>
      </c>
      <c r="BH39" s="22">
        <f>BC40</f>
        <v>94000</v>
      </c>
      <c r="BI39" s="23">
        <f t="shared" si="215"/>
        <v>4600</v>
      </c>
      <c r="BJ39" s="22">
        <f>BE40</f>
        <v>95100</v>
      </c>
      <c r="BK39" s="22">
        <f t="shared" si="216"/>
        <v>1100</v>
      </c>
      <c r="BL39" s="22">
        <f>BG40</f>
        <v>89400</v>
      </c>
      <c r="BM39" s="22">
        <f>BH40</f>
        <v>94500</v>
      </c>
      <c r="BN39" s="23">
        <f t="shared" si="218"/>
        <v>5100</v>
      </c>
      <c r="BO39" s="22">
        <f>BJ40</f>
        <v>95100</v>
      </c>
      <c r="BP39" s="22">
        <f t="shared" si="219"/>
        <v>600</v>
      </c>
      <c r="BQ39" s="22">
        <f>AM39</f>
        <v>89400</v>
      </c>
      <c r="BR39" s="22">
        <f t="shared" ref="BR39:BU39" si="224">AN39</f>
        <v>92000</v>
      </c>
      <c r="BS39" s="22">
        <f t="shared" si="224"/>
        <v>2600</v>
      </c>
      <c r="BT39" s="22">
        <f t="shared" si="224"/>
        <v>89100</v>
      </c>
      <c r="BU39" s="22">
        <f t="shared" si="224"/>
        <v>-2900</v>
      </c>
      <c r="BV39" s="22">
        <f>D39</f>
        <v>90000</v>
      </c>
      <c r="BW39" s="22">
        <f t="shared" ref="BW39:BZ39" si="225">E39</f>
        <v>90000</v>
      </c>
      <c r="BX39" s="23">
        <f t="shared" si="225"/>
        <v>0</v>
      </c>
      <c r="BY39" s="22">
        <f t="shared" si="225"/>
        <v>90000</v>
      </c>
      <c r="BZ39" s="22">
        <f t="shared" si="225"/>
        <v>0</v>
      </c>
    </row>
    <row r="40" spans="2:78" ht="22.5" customHeight="1">
      <c r="B40" s="94" t="s">
        <v>31</v>
      </c>
      <c r="C40" s="95"/>
      <c r="D40" s="21">
        <f>D38+D39</f>
        <v>90200</v>
      </c>
      <c r="E40" s="21">
        <f>E38+E39</f>
        <v>90500</v>
      </c>
      <c r="F40" s="21">
        <f t="shared" si="185"/>
        <v>300</v>
      </c>
      <c r="G40" s="21">
        <f>G38+G39</f>
        <v>89100</v>
      </c>
      <c r="H40" s="21">
        <f t="shared" si="186"/>
        <v>-1400</v>
      </c>
      <c r="I40" s="21">
        <f>I38+I39</f>
        <v>90400</v>
      </c>
      <c r="J40" s="21">
        <f>J38+J39</f>
        <v>91000</v>
      </c>
      <c r="K40" s="21">
        <f t="shared" si="188"/>
        <v>600</v>
      </c>
      <c r="L40" s="21">
        <f>L38+L39</f>
        <v>90100</v>
      </c>
      <c r="M40" s="21">
        <f t="shared" si="189"/>
        <v>-900</v>
      </c>
      <c r="N40" s="21">
        <f>N38+N39</f>
        <v>89400</v>
      </c>
      <c r="O40" s="21">
        <f>O38+O39</f>
        <v>90500</v>
      </c>
      <c r="P40" s="21">
        <f t="shared" si="191"/>
        <v>1100</v>
      </c>
      <c r="Q40" s="21">
        <f>Q38+Q39</f>
        <v>89100</v>
      </c>
      <c r="R40" s="21">
        <f t="shared" si="192"/>
        <v>-1400</v>
      </c>
      <c r="S40" s="21">
        <f>S38+S39</f>
        <v>89400</v>
      </c>
      <c r="T40" s="21">
        <f>T38+T39</f>
        <v>91000</v>
      </c>
      <c r="U40" s="21">
        <f t="shared" si="194"/>
        <v>1600</v>
      </c>
      <c r="V40" s="21">
        <f>V38+V39</f>
        <v>89100</v>
      </c>
      <c r="W40" s="21">
        <f t="shared" si="195"/>
        <v>-1900</v>
      </c>
      <c r="X40" s="21">
        <f>X38+X39</f>
        <v>89400</v>
      </c>
      <c r="Y40" s="21">
        <f>Y38+Y39</f>
        <v>91500</v>
      </c>
      <c r="Z40" s="21">
        <f t="shared" si="197"/>
        <v>2100</v>
      </c>
      <c r="AA40" s="21">
        <f>AA38+AA39</f>
        <v>89100</v>
      </c>
      <c r="AB40" s="21">
        <f t="shared" si="198"/>
        <v>-2400</v>
      </c>
      <c r="AC40" s="21">
        <f>AC38+AC39</f>
        <v>89400</v>
      </c>
      <c r="AD40" s="21">
        <f>AD38+AD39</f>
        <v>92000</v>
      </c>
      <c r="AE40" s="21">
        <f t="shared" si="200"/>
        <v>2600</v>
      </c>
      <c r="AF40" s="21">
        <f>AF38+AF39</f>
        <v>89100</v>
      </c>
      <c r="AG40" s="21">
        <f t="shared" si="201"/>
        <v>-2900</v>
      </c>
      <c r="AH40" s="20">
        <f>AH38+AH39</f>
        <v>89400</v>
      </c>
      <c r="AI40" s="20">
        <f t="shared" ref="AI40:AL40" si="226">AI38+AI39</f>
        <v>92000</v>
      </c>
      <c r="AJ40" s="20">
        <f t="shared" si="226"/>
        <v>2600</v>
      </c>
      <c r="AK40" s="20">
        <f t="shared" si="226"/>
        <v>89100</v>
      </c>
      <c r="AL40" s="20">
        <f t="shared" si="226"/>
        <v>-2900</v>
      </c>
      <c r="AM40" s="21">
        <f>AM38+AM39</f>
        <v>89400</v>
      </c>
      <c r="AN40" s="21">
        <f>AN38+AN39</f>
        <v>92500</v>
      </c>
      <c r="AO40" s="21">
        <f t="shared" si="204"/>
        <v>3100</v>
      </c>
      <c r="AP40" s="21">
        <f>AP38+AP39</f>
        <v>88100</v>
      </c>
      <c r="AQ40" s="21">
        <f t="shared" si="205"/>
        <v>-4400</v>
      </c>
      <c r="AR40" s="21">
        <f>AR38+AR39</f>
        <v>89400</v>
      </c>
      <c r="AS40" s="21">
        <f>AS38+AS39</f>
        <v>93000</v>
      </c>
      <c r="AT40" s="21">
        <f t="shared" si="207"/>
        <v>3600</v>
      </c>
      <c r="AU40" s="21">
        <f>AU38+AU39</f>
        <v>90100</v>
      </c>
      <c r="AV40" s="21">
        <f t="shared" si="223"/>
        <v>-2900</v>
      </c>
      <c r="AW40" s="21">
        <f>AW38+AW39</f>
        <v>89400</v>
      </c>
      <c r="AX40" s="21">
        <f>AX38+AX39</f>
        <v>93500</v>
      </c>
      <c r="AY40" s="21">
        <f t="shared" si="209"/>
        <v>4100</v>
      </c>
      <c r="AZ40" s="21">
        <f>AZ38+AZ39</f>
        <v>90100</v>
      </c>
      <c r="BA40" s="21">
        <f t="shared" si="210"/>
        <v>-3400</v>
      </c>
      <c r="BB40" s="21">
        <f>BB38+BB39</f>
        <v>89400</v>
      </c>
      <c r="BC40" s="21">
        <f>BC38+BC39</f>
        <v>94000</v>
      </c>
      <c r="BD40" s="21">
        <f t="shared" si="212"/>
        <v>4600</v>
      </c>
      <c r="BE40" s="21">
        <f>BE38+BE39</f>
        <v>95100</v>
      </c>
      <c r="BF40" s="21">
        <f t="shared" si="213"/>
        <v>1100</v>
      </c>
      <c r="BG40" s="21">
        <f>BG38+BG39</f>
        <v>89400</v>
      </c>
      <c r="BH40" s="21">
        <f>BH38+BH39</f>
        <v>94500</v>
      </c>
      <c r="BI40" s="21">
        <f t="shared" si="215"/>
        <v>5100</v>
      </c>
      <c r="BJ40" s="21">
        <f>BJ38+BJ39</f>
        <v>95100</v>
      </c>
      <c r="BK40" s="21">
        <f t="shared" si="216"/>
        <v>600</v>
      </c>
      <c r="BL40" s="21">
        <f>BL38+BL39</f>
        <v>89400</v>
      </c>
      <c r="BM40" s="21">
        <f>BM38+BM39</f>
        <v>95000</v>
      </c>
      <c r="BN40" s="21">
        <f t="shared" si="218"/>
        <v>5600</v>
      </c>
      <c r="BO40" s="21">
        <f>BO38+BO39</f>
        <v>95100</v>
      </c>
      <c r="BP40" s="21">
        <f t="shared" si="219"/>
        <v>100</v>
      </c>
      <c r="BQ40" s="20">
        <f>BQ38+BQ39</f>
        <v>89400</v>
      </c>
      <c r="BR40" s="20">
        <f t="shared" ref="BR40:BU40" si="227">BR38+BR39</f>
        <v>95000</v>
      </c>
      <c r="BS40" s="20">
        <f t="shared" si="227"/>
        <v>5600</v>
      </c>
      <c r="BT40" s="20">
        <f t="shared" si="227"/>
        <v>95100</v>
      </c>
      <c r="BU40" s="20">
        <f t="shared" si="227"/>
        <v>100</v>
      </c>
      <c r="BV40" s="21">
        <f>BV38+BV39</f>
        <v>89400</v>
      </c>
      <c r="BW40" s="21">
        <f t="shared" ref="BW40:BZ40" si="228">BW38+BW39</f>
        <v>95000</v>
      </c>
      <c r="BX40" s="21">
        <f t="shared" si="228"/>
        <v>5600</v>
      </c>
      <c r="BY40" s="21">
        <f t="shared" si="228"/>
        <v>95100</v>
      </c>
      <c r="BZ40" s="21">
        <f t="shared" si="228"/>
        <v>100</v>
      </c>
    </row>
    <row r="41" spans="2:78" ht="22.5" customHeight="1">
      <c r="B41" s="83" t="s">
        <v>14</v>
      </c>
      <c r="C41" s="6" t="s">
        <v>32</v>
      </c>
      <c r="D41" s="28"/>
      <c r="E41" s="28"/>
      <c r="F41" s="28">
        <f t="shared" si="185"/>
        <v>0</v>
      </c>
      <c r="G41" s="28"/>
      <c r="H41" s="28">
        <f t="shared" si="186"/>
        <v>0</v>
      </c>
      <c r="I41" s="28"/>
      <c r="J41" s="28"/>
      <c r="K41" s="28">
        <f t="shared" si="188"/>
        <v>0</v>
      </c>
      <c r="L41" s="28"/>
      <c r="M41" s="28">
        <f t="shared" si="189"/>
        <v>0</v>
      </c>
      <c r="N41" s="28"/>
      <c r="O41" s="28"/>
      <c r="P41" s="28">
        <f t="shared" si="191"/>
        <v>0</v>
      </c>
      <c r="Q41" s="28"/>
      <c r="R41" s="28">
        <f t="shared" si="192"/>
        <v>0</v>
      </c>
      <c r="S41" s="28"/>
      <c r="T41" s="28"/>
      <c r="U41" s="28">
        <f t="shared" si="194"/>
        <v>0</v>
      </c>
      <c r="V41" s="28"/>
      <c r="W41" s="28">
        <f t="shared" si="195"/>
        <v>0</v>
      </c>
      <c r="X41" s="28"/>
      <c r="Y41" s="28"/>
      <c r="Z41" s="28">
        <f t="shared" si="197"/>
        <v>0</v>
      </c>
      <c r="AA41" s="28"/>
      <c r="AB41" s="28">
        <f t="shared" si="198"/>
        <v>0</v>
      </c>
      <c r="AC41" s="28"/>
      <c r="AD41" s="28"/>
      <c r="AE41" s="28">
        <f t="shared" si="200"/>
        <v>0</v>
      </c>
      <c r="AF41" s="28"/>
      <c r="AG41" s="28">
        <f t="shared" si="201"/>
        <v>0</v>
      </c>
      <c r="AH41" s="28"/>
      <c r="AI41" s="28"/>
      <c r="AJ41" s="28">
        <f t="shared" ref="AJ41:AJ49" si="229">IF(AJ$6="計画前年差",AI41-AH41,AK41-AH41)</f>
        <v>0</v>
      </c>
      <c r="AK41" s="28"/>
      <c r="AL41" s="28">
        <f t="shared" ref="AL41:AL49" si="230">AK41-AI41</f>
        <v>0</v>
      </c>
      <c r="AM41" s="28"/>
      <c r="AN41" s="28"/>
      <c r="AO41" s="28">
        <f t="shared" si="204"/>
        <v>0</v>
      </c>
      <c r="AP41" s="28"/>
      <c r="AQ41" s="28">
        <f t="shared" si="205"/>
        <v>0</v>
      </c>
      <c r="AR41" s="28"/>
      <c r="AS41" s="28"/>
      <c r="AT41" s="28">
        <f t="shared" si="207"/>
        <v>0</v>
      </c>
      <c r="AU41" s="28"/>
      <c r="AV41" s="28">
        <f t="shared" si="223"/>
        <v>0</v>
      </c>
      <c r="AW41" s="28"/>
      <c r="AX41" s="28"/>
      <c r="AY41" s="28">
        <f t="shared" si="209"/>
        <v>0</v>
      </c>
      <c r="AZ41" s="28"/>
      <c r="BA41" s="28">
        <f t="shared" si="210"/>
        <v>0</v>
      </c>
      <c r="BB41" s="28"/>
      <c r="BC41" s="28"/>
      <c r="BD41" s="28">
        <f t="shared" si="212"/>
        <v>0</v>
      </c>
      <c r="BE41" s="28"/>
      <c r="BF41" s="28">
        <f t="shared" si="213"/>
        <v>0</v>
      </c>
      <c r="BG41" s="28"/>
      <c r="BH41" s="28"/>
      <c r="BI41" s="28">
        <f t="shared" si="215"/>
        <v>0</v>
      </c>
      <c r="BJ41" s="28"/>
      <c r="BK41" s="28">
        <f t="shared" si="216"/>
        <v>0</v>
      </c>
      <c r="BL41" s="28"/>
      <c r="BM41" s="28"/>
      <c r="BN41" s="28">
        <f t="shared" si="218"/>
        <v>0</v>
      </c>
      <c r="BO41" s="28"/>
      <c r="BP41" s="28">
        <f t="shared" si="219"/>
        <v>0</v>
      </c>
      <c r="BQ41" s="28"/>
      <c r="BR41" s="28"/>
      <c r="BS41" s="28">
        <f t="shared" ref="BS41:BS49" si="231">IF(BS$6="計画前年差",BR41-BQ41,BT41-BQ41)</f>
        <v>0</v>
      </c>
      <c r="BT41" s="28"/>
      <c r="BU41" s="28">
        <f t="shared" ref="BU41:BU49" si="232">BT41-BR41</f>
        <v>0</v>
      </c>
      <c r="BV41" s="28"/>
      <c r="BW41" s="28"/>
      <c r="BX41" s="28">
        <f t="shared" ref="BX41:BX49" si="233">IF(BX$6="計画前年差",BW41-BV41,BY41-BV41)</f>
        <v>0</v>
      </c>
      <c r="BY41" s="28"/>
      <c r="BZ41" s="28">
        <f t="shared" ref="BZ41:BZ49" si="234">BY41-BW41</f>
        <v>0</v>
      </c>
    </row>
    <row r="42" spans="2:78" ht="22.5" customHeight="1">
      <c r="B42" s="84"/>
      <c r="C42" s="6" t="s">
        <v>33</v>
      </c>
      <c r="D42" s="28"/>
      <c r="E42" s="28"/>
      <c r="F42" s="28">
        <f t="shared" si="185"/>
        <v>0</v>
      </c>
      <c r="G42" s="28"/>
      <c r="H42" s="28">
        <f t="shared" si="186"/>
        <v>0</v>
      </c>
      <c r="I42" s="28"/>
      <c r="J42" s="28"/>
      <c r="K42" s="28">
        <f t="shared" si="188"/>
        <v>0</v>
      </c>
      <c r="L42" s="28"/>
      <c r="M42" s="28">
        <f t="shared" si="189"/>
        <v>0</v>
      </c>
      <c r="N42" s="28"/>
      <c r="O42" s="28"/>
      <c r="P42" s="28">
        <f t="shared" si="191"/>
        <v>0</v>
      </c>
      <c r="Q42" s="28"/>
      <c r="R42" s="28">
        <f t="shared" si="192"/>
        <v>0</v>
      </c>
      <c r="S42" s="28"/>
      <c r="T42" s="28"/>
      <c r="U42" s="28">
        <f t="shared" si="194"/>
        <v>0</v>
      </c>
      <c r="V42" s="28"/>
      <c r="W42" s="28">
        <f t="shared" si="195"/>
        <v>0</v>
      </c>
      <c r="X42" s="28"/>
      <c r="Y42" s="28"/>
      <c r="Z42" s="28">
        <f t="shared" si="197"/>
        <v>0</v>
      </c>
      <c r="AA42" s="28"/>
      <c r="AB42" s="28">
        <f t="shared" si="198"/>
        <v>0</v>
      </c>
      <c r="AC42" s="28"/>
      <c r="AD42" s="28"/>
      <c r="AE42" s="28">
        <f t="shared" si="200"/>
        <v>0</v>
      </c>
      <c r="AF42" s="28"/>
      <c r="AG42" s="28">
        <f t="shared" si="201"/>
        <v>0</v>
      </c>
      <c r="AH42" s="28"/>
      <c r="AI42" s="28"/>
      <c r="AJ42" s="28">
        <f t="shared" si="229"/>
        <v>0</v>
      </c>
      <c r="AK42" s="28"/>
      <c r="AL42" s="28">
        <f t="shared" si="230"/>
        <v>0</v>
      </c>
      <c r="AM42" s="28"/>
      <c r="AN42" s="28"/>
      <c r="AO42" s="28">
        <f t="shared" si="204"/>
        <v>0</v>
      </c>
      <c r="AP42" s="28"/>
      <c r="AQ42" s="28">
        <f t="shared" si="205"/>
        <v>0</v>
      </c>
      <c r="AR42" s="28"/>
      <c r="AS42" s="28"/>
      <c r="AT42" s="28">
        <f t="shared" si="207"/>
        <v>0</v>
      </c>
      <c r="AU42" s="28"/>
      <c r="AV42" s="28">
        <f t="shared" si="223"/>
        <v>0</v>
      </c>
      <c r="AW42" s="28"/>
      <c r="AX42" s="28"/>
      <c r="AY42" s="28">
        <f t="shared" si="209"/>
        <v>0</v>
      </c>
      <c r="AZ42" s="28"/>
      <c r="BA42" s="28">
        <f t="shared" si="210"/>
        <v>0</v>
      </c>
      <c r="BB42" s="28"/>
      <c r="BC42" s="28"/>
      <c r="BD42" s="28">
        <f t="shared" si="212"/>
        <v>0</v>
      </c>
      <c r="BE42" s="28"/>
      <c r="BF42" s="28">
        <f t="shared" si="213"/>
        <v>0</v>
      </c>
      <c r="BG42" s="28"/>
      <c r="BH42" s="28"/>
      <c r="BI42" s="28">
        <f t="shared" si="215"/>
        <v>0</v>
      </c>
      <c r="BJ42" s="28"/>
      <c r="BK42" s="28">
        <f t="shared" si="216"/>
        <v>0</v>
      </c>
      <c r="BL42" s="28"/>
      <c r="BM42" s="28"/>
      <c r="BN42" s="28">
        <f t="shared" si="218"/>
        <v>0</v>
      </c>
      <c r="BO42" s="28"/>
      <c r="BP42" s="28">
        <f t="shared" si="219"/>
        <v>0</v>
      </c>
      <c r="BQ42" s="28"/>
      <c r="BR42" s="28"/>
      <c r="BS42" s="28">
        <f t="shared" si="231"/>
        <v>0</v>
      </c>
      <c r="BT42" s="28"/>
      <c r="BU42" s="28">
        <f t="shared" si="232"/>
        <v>0</v>
      </c>
      <c r="BV42" s="28"/>
      <c r="BW42" s="28"/>
      <c r="BX42" s="28">
        <f t="shared" si="233"/>
        <v>0</v>
      </c>
      <c r="BY42" s="28"/>
      <c r="BZ42" s="28">
        <f t="shared" si="234"/>
        <v>0</v>
      </c>
    </row>
    <row r="43" spans="2:78" ht="22.5" customHeight="1">
      <c r="B43" s="84"/>
      <c r="C43" s="6" t="s">
        <v>34</v>
      </c>
      <c r="D43" s="28"/>
      <c r="E43" s="28"/>
      <c r="F43" s="28">
        <f t="shared" si="185"/>
        <v>0</v>
      </c>
      <c r="G43" s="28"/>
      <c r="H43" s="28">
        <f t="shared" si="186"/>
        <v>0</v>
      </c>
      <c r="I43" s="28"/>
      <c r="J43" s="28"/>
      <c r="K43" s="28">
        <f t="shared" si="188"/>
        <v>0</v>
      </c>
      <c r="L43" s="28"/>
      <c r="M43" s="28">
        <f t="shared" si="189"/>
        <v>0</v>
      </c>
      <c r="N43" s="28"/>
      <c r="O43" s="28"/>
      <c r="P43" s="28">
        <f t="shared" si="191"/>
        <v>0</v>
      </c>
      <c r="Q43" s="28"/>
      <c r="R43" s="28">
        <f t="shared" si="192"/>
        <v>0</v>
      </c>
      <c r="S43" s="28"/>
      <c r="T43" s="28"/>
      <c r="U43" s="28">
        <f t="shared" si="194"/>
        <v>0</v>
      </c>
      <c r="V43" s="28"/>
      <c r="W43" s="28">
        <f t="shared" si="195"/>
        <v>0</v>
      </c>
      <c r="X43" s="28"/>
      <c r="Y43" s="28"/>
      <c r="Z43" s="28">
        <f t="shared" si="197"/>
        <v>0</v>
      </c>
      <c r="AA43" s="28"/>
      <c r="AB43" s="28">
        <f t="shared" si="198"/>
        <v>0</v>
      </c>
      <c r="AC43" s="28"/>
      <c r="AD43" s="28"/>
      <c r="AE43" s="28">
        <f t="shared" si="200"/>
        <v>0</v>
      </c>
      <c r="AF43" s="28"/>
      <c r="AG43" s="28">
        <f t="shared" si="201"/>
        <v>0</v>
      </c>
      <c r="AH43" s="28"/>
      <c r="AI43" s="28"/>
      <c r="AJ43" s="28">
        <f t="shared" si="229"/>
        <v>0</v>
      </c>
      <c r="AK43" s="28"/>
      <c r="AL43" s="28">
        <f t="shared" si="230"/>
        <v>0</v>
      </c>
      <c r="AM43" s="28"/>
      <c r="AN43" s="28"/>
      <c r="AO43" s="28">
        <f t="shared" si="204"/>
        <v>0</v>
      </c>
      <c r="AP43" s="28"/>
      <c r="AQ43" s="28">
        <f t="shared" si="205"/>
        <v>0</v>
      </c>
      <c r="AR43" s="28"/>
      <c r="AS43" s="28"/>
      <c r="AT43" s="28">
        <f t="shared" si="207"/>
        <v>0</v>
      </c>
      <c r="AU43" s="28"/>
      <c r="AV43" s="28">
        <f t="shared" si="223"/>
        <v>0</v>
      </c>
      <c r="AW43" s="28"/>
      <c r="AX43" s="28"/>
      <c r="AY43" s="28">
        <f t="shared" si="209"/>
        <v>0</v>
      </c>
      <c r="AZ43" s="28"/>
      <c r="BA43" s="28">
        <f t="shared" si="210"/>
        <v>0</v>
      </c>
      <c r="BB43" s="28"/>
      <c r="BC43" s="28"/>
      <c r="BD43" s="28">
        <f t="shared" si="212"/>
        <v>0</v>
      </c>
      <c r="BE43" s="28"/>
      <c r="BF43" s="28">
        <f t="shared" si="213"/>
        <v>0</v>
      </c>
      <c r="BG43" s="28"/>
      <c r="BH43" s="28"/>
      <c r="BI43" s="28">
        <f t="shared" si="215"/>
        <v>0</v>
      </c>
      <c r="BJ43" s="28"/>
      <c r="BK43" s="28">
        <f t="shared" si="216"/>
        <v>0</v>
      </c>
      <c r="BL43" s="28"/>
      <c r="BM43" s="28"/>
      <c r="BN43" s="28">
        <f t="shared" si="218"/>
        <v>0</v>
      </c>
      <c r="BO43" s="28"/>
      <c r="BP43" s="28">
        <f t="shared" si="219"/>
        <v>0</v>
      </c>
      <c r="BQ43" s="28"/>
      <c r="BR43" s="28"/>
      <c r="BS43" s="28">
        <f t="shared" si="231"/>
        <v>0</v>
      </c>
      <c r="BT43" s="28"/>
      <c r="BU43" s="28">
        <f t="shared" si="232"/>
        <v>0</v>
      </c>
      <c r="BV43" s="28"/>
      <c r="BW43" s="28"/>
      <c r="BX43" s="28">
        <f t="shared" si="233"/>
        <v>0</v>
      </c>
      <c r="BY43" s="28"/>
      <c r="BZ43" s="28">
        <f t="shared" si="234"/>
        <v>0</v>
      </c>
    </row>
    <row r="44" spans="2:78" ht="22.5" customHeight="1">
      <c r="B44" s="84"/>
      <c r="C44" s="6" t="s">
        <v>11</v>
      </c>
      <c r="D44" s="28"/>
      <c r="E44" s="28"/>
      <c r="F44" s="28">
        <f t="shared" si="185"/>
        <v>0</v>
      </c>
      <c r="G44" s="28"/>
      <c r="H44" s="28">
        <f t="shared" si="186"/>
        <v>0</v>
      </c>
      <c r="I44" s="28"/>
      <c r="J44" s="28"/>
      <c r="K44" s="28">
        <f t="shared" si="188"/>
        <v>0</v>
      </c>
      <c r="L44" s="28"/>
      <c r="M44" s="28">
        <f t="shared" si="189"/>
        <v>0</v>
      </c>
      <c r="N44" s="28"/>
      <c r="O44" s="28"/>
      <c r="P44" s="28">
        <f t="shared" si="191"/>
        <v>0</v>
      </c>
      <c r="Q44" s="28"/>
      <c r="R44" s="28">
        <f t="shared" si="192"/>
        <v>0</v>
      </c>
      <c r="S44" s="28"/>
      <c r="T44" s="28"/>
      <c r="U44" s="28">
        <f t="shared" si="194"/>
        <v>0</v>
      </c>
      <c r="V44" s="28"/>
      <c r="W44" s="28">
        <f t="shared" si="195"/>
        <v>0</v>
      </c>
      <c r="X44" s="28"/>
      <c r="Y44" s="28"/>
      <c r="Z44" s="28">
        <f t="shared" si="197"/>
        <v>0</v>
      </c>
      <c r="AA44" s="28"/>
      <c r="AB44" s="28">
        <f t="shared" si="198"/>
        <v>0</v>
      </c>
      <c r="AC44" s="28"/>
      <c r="AD44" s="28"/>
      <c r="AE44" s="28">
        <f t="shared" si="200"/>
        <v>0</v>
      </c>
      <c r="AF44" s="28"/>
      <c r="AG44" s="28">
        <f t="shared" si="201"/>
        <v>0</v>
      </c>
      <c r="AH44" s="28"/>
      <c r="AI44" s="28"/>
      <c r="AJ44" s="28">
        <f t="shared" si="229"/>
        <v>0</v>
      </c>
      <c r="AK44" s="28"/>
      <c r="AL44" s="28">
        <f t="shared" si="230"/>
        <v>0</v>
      </c>
      <c r="AM44" s="28"/>
      <c r="AN44" s="28"/>
      <c r="AO44" s="28">
        <f t="shared" si="204"/>
        <v>0</v>
      </c>
      <c r="AP44" s="28"/>
      <c r="AQ44" s="28">
        <f t="shared" si="205"/>
        <v>0</v>
      </c>
      <c r="AR44" s="28"/>
      <c r="AS44" s="28"/>
      <c r="AT44" s="28">
        <f t="shared" si="207"/>
        <v>0</v>
      </c>
      <c r="AU44" s="28"/>
      <c r="AV44" s="28">
        <f t="shared" si="223"/>
        <v>0</v>
      </c>
      <c r="AW44" s="28"/>
      <c r="AX44" s="28"/>
      <c r="AY44" s="28">
        <f t="shared" si="209"/>
        <v>0</v>
      </c>
      <c r="AZ44" s="28"/>
      <c r="BA44" s="28">
        <f t="shared" si="210"/>
        <v>0</v>
      </c>
      <c r="BB44" s="28"/>
      <c r="BC44" s="28"/>
      <c r="BD44" s="28">
        <f t="shared" si="212"/>
        <v>0</v>
      </c>
      <c r="BE44" s="28"/>
      <c r="BF44" s="28">
        <f t="shared" si="213"/>
        <v>0</v>
      </c>
      <c r="BG44" s="28"/>
      <c r="BH44" s="28"/>
      <c r="BI44" s="28">
        <f t="shared" si="215"/>
        <v>0</v>
      </c>
      <c r="BJ44" s="28"/>
      <c r="BK44" s="28">
        <f t="shared" si="216"/>
        <v>0</v>
      </c>
      <c r="BL44" s="28"/>
      <c r="BM44" s="28"/>
      <c r="BN44" s="28">
        <f t="shared" si="218"/>
        <v>0</v>
      </c>
      <c r="BO44" s="28"/>
      <c r="BP44" s="28">
        <f t="shared" si="219"/>
        <v>0</v>
      </c>
      <c r="BQ44" s="28"/>
      <c r="BR44" s="28"/>
      <c r="BS44" s="28">
        <f t="shared" si="231"/>
        <v>0</v>
      </c>
      <c r="BT44" s="28"/>
      <c r="BU44" s="28">
        <f t="shared" si="232"/>
        <v>0</v>
      </c>
      <c r="BV44" s="28"/>
      <c r="BW44" s="28"/>
      <c r="BX44" s="28">
        <f t="shared" si="233"/>
        <v>0</v>
      </c>
      <c r="BY44" s="28"/>
      <c r="BZ44" s="28">
        <f t="shared" si="234"/>
        <v>0</v>
      </c>
    </row>
    <row r="45" spans="2:78" ht="22.5" customHeight="1">
      <c r="B45" s="84"/>
      <c r="C45" s="6" t="s">
        <v>35</v>
      </c>
      <c r="D45" s="28"/>
      <c r="E45" s="28"/>
      <c r="F45" s="28">
        <f t="shared" si="185"/>
        <v>0</v>
      </c>
      <c r="G45" s="28"/>
      <c r="H45" s="28">
        <f t="shared" si="186"/>
        <v>0</v>
      </c>
      <c r="I45" s="28"/>
      <c r="J45" s="28"/>
      <c r="K45" s="28">
        <f t="shared" si="188"/>
        <v>0</v>
      </c>
      <c r="L45" s="28"/>
      <c r="M45" s="28">
        <f t="shared" si="189"/>
        <v>0</v>
      </c>
      <c r="N45" s="28"/>
      <c r="O45" s="28"/>
      <c r="P45" s="28">
        <f t="shared" si="191"/>
        <v>0</v>
      </c>
      <c r="Q45" s="28"/>
      <c r="R45" s="28">
        <f t="shared" si="192"/>
        <v>0</v>
      </c>
      <c r="S45" s="28"/>
      <c r="T45" s="28"/>
      <c r="U45" s="28">
        <f t="shared" si="194"/>
        <v>0</v>
      </c>
      <c r="V45" s="28"/>
      <c r="W45" s="28">
        <f t="shared" si="195"/>
        <v>0</v>
      </c>
      <c r="X45" s="28"/>
      <c r="Y45" s="28"/>
      <c r="Z45" s="28">
        <f t="shared" si="197"/>
        <v>0</v>
      </c>
      <c r="AA45" s="28"/>
      <c r="AB45" s="28">
        <f t="shared" si="198"/>
        <v>0</v>
      </c>
      <c r="AC45" s="28"/>
      <c r="AD45" s="28"/>
      <c r="AE45" s="28">
        <f t="shared" si="200"/>
        <v>0</v>
      </c>
      <c r="AF45" s="28"/>
      <c r="AG45" s="28">
        <f t="shared" si="201"/>
        <v>0</v>
      </c>
      <c r="AH45" s="28"/>
      <c r="AI45" s="28"/>
      <c r="AJ45" s="28">
        <f t="shared" si="229"/>
        <v>0</v>
      </c>
      <c r="AK45" s="28"/>
      <c r="AL45" s="28">
        <f t="shared" si="230"/>
        <v>0</v>
      </c>
      <c r="AM45" s="28"/>
      <c r="AN45" s="28"/>
      <c r="AO45" s="28">
        <f t="shared" si="204"/>
        <v>0</v>
      </c>
      <c r="AP45" s="28"/>
      <c r="AQ45" s="28">
        <f t="shared" si="205"/>
        <v>0</v>
      </c>
      <c r="AR45" s="28"/>
      <c r="AS45" s="28"/>
      <c r="AT45" s="28">
        <f t="shared" si="207"/>
        <v>0</v>
      </c>
      <c r="AU45" s="28"/>
      <c r="AV45" s="28">
        <f t="shared" si="223"/>
        <v>0</v>
      </c>
      <c r="AW45" s="28"/>
      <c r="AX45" s="28"/>
      <c r="AY45" s="28">
        <f t="shared" si="209"/>
        <v>0</v>
      </c>
      <c r="AZ45" s="28"/>
      <c r="BA45" s="28">
        <f t="shared" si="210"/>
        <v>0</v>
      </c>
      <c r="BB45" s="28"/>
      <c r="BC45" s="28"/>
      <c r="BD45" s="28">
        <f t="shared" si="212"/>
        <v>0</v>
      </c>
      <c r="BE45" s="28"/>
      <c r="BF45" s="28">
        <f t="shared" si="213"/>
        <v>0</v>
      </c>
      <c r="BG45" s="28"/>
      <c r="BH45" s="28"/>
      <c r="BI45" s="28">
        <f t="shared" si="215"/>
        <v>0</v>
      </c>
      <c r="BJ45" s="28"/>
      <c r="BK45" s="28">
        <f t="shared" si="216"/>
        <v>0</v>
      </c>
      <c r="BL45" s="28"/>
      <c r="BM45" s="28"/>
      <c r="BN45" s="28">
        <f t="shared" si="218"/>
        <v>0</v>
      </c>
      <c r="BO45" s="28"/>
      <c r="BP45" s="28">
        <f t="shared" si="219"/>
        <v>0</v>
      </c>
      <c r="BQ45" s="28"/>
      <c r="BR45" s="28"/>
      <c r="BS45" s="28">
        <f t="shared" si="231"/>
        <v>0</v>
      </c>
      <c r="BT45" s="28"/>
      <c r="BU45" s="28">
        <f t="shared" si="232"/>
        <v>0</v>
      </c>
      <c r="BV45" s="28"/>
      <c r="BW45" s="28"/>
      <c r="BX45" s="28">
        <f t="shared" si="233"/>
        <v>0</v>
      </c>
      <c r="BY45" s="28"/>
      <c r="BZ45" s="28">
        <f t="shared" si="234"/>
        <v>0</v>
      </c>
    </row>
    <row r="46" spans="2:78" ht="22.5" customHeight="1">
      <c r="B46" s="84"/>
      <c r="C46" s="7" t="s">
        <v>15</v>
      </c>
      <c r="D46" s="28"/>
      <c r="E46" s="28"/>
      <c r="F46" s="28">
        <f t="shared" si="185"/>
        <v>0</v>
      </c>
      <c r="G46" s="28"/>
      <c r="H46" s="28">
        <f t="shared" si="186"/>
        <v>0</v>
      </c>
      <c r="I46" s="28"/>
      <c r="J46" s="28"/>
      <c r="K46" s="28">
        <f t="shared" si="188"/>
        <v>0</v>
      </c>
      <c r="L46" s="28"/>
      <c r="M46" s="28">
        <f t="shared" si="189"/>
        <v>0</v>
      </c>
      <c r="N46" s="28"/>
      <c r="O46" s="28"/>
      <c r="P46" s="28">
        <f t="shared" si="191"/>
        <v>0</v>
      </c>
      <c r="Q46" s="28"/>
      <c r="R46" s="28">
        <f t="shared" si="192"/>
        <v>0</v>
      </c>
      <c r="S46" s="28"/>
      <c r="T46" s="28"/>
      <c r="U46" s="28">
        <f t="shared" si="194"/>
        <v>0</v>
      </c>
      <c r="V46" s="28"/>
      <c r="W46" s="28">
        <f t="shared" si="195"/>
        <v>0</v>
      </c>
      <c r="X46" s="28"/>
      <c r="Y46" s="28"/>
      <c r="Z46" s="28">
        <f t="shared" si="197"/>
        <v>0</v>
      </c>
      <c r="AA46" s="28"/>
      <c r="AB46" s="28">
        <f t="shared" si="198"/>
        <v>0</v>
      </c>
      <c r="AC46" s="28"/>
      <c r="AD46" s="28"/>
      <c r="AE46" s="28">
        <f t="shared" si="200"/>
        <v>0</v>
      </c>
      <c r="AF46" s="28"/>
      <c r="AG46" s="28">
        <f t="shared" si="201"/>
        <v>0</v>
      </c>
      <c r="AH46" s="28"/>
      <c r="AI46" s="28"/>
      <c r="AJ46" s="28">
        <f t="shared" si="229"/>
        <v>0</v>
      </c>
      <c r="AK46" s="28"/>
      <c r="AL46" s="28">
        <f t="shared" si="230"/>
        <v>0</v>
      </c>
      <c r="AM46" s="28"/>
      <c r="AN46" s="28"/>
      <c r="AO46" s="28">
        <f t="shared" si="204"/>
        <v>0</v>
      </c>
      <c r="AP46" s="28"/>
      <c r="AQ46" s="28">
        <f t="shared" si="205"/>
        <v>0</v>
      </c>
      <c r="AR46" s="28"/>
      <c r="AS46" s="28"/>
      <c r="AT46" s="28">
        <f t="shared" si="207"/>
        <v>0</v>
      </c>
      <c r="AU46" s="28"/>
      <c r="AV46" s="28">
        <f t="shared" si="223"/>
        <v>0</v>
      </c>
      <c r="AW46" s="28"/>
      <c r="AX46" s="28"/>
      <c r="AY46" s="28">
        <f t="shared" si="209"/>
        <v>0</v>
      </c>
      <c r="AZ46" s="28"/>
      <c r="BA46" s="28">
        <f t="shared" si="210"/>
        <v>0</v>
      </c>
      <c r="BB46" s="28"/>
      <c r="BC46" s="28"/>
      <c r="BD46" s="28">
        <f t="shared" si="212"/>
        <v>0</v>
      </c>
      <c r="BE46" s="28"/>
      <c r="BF46" s="28">
        <f t="shared" si="213"/>
        <v>0</v>
      </c>
      <c r="BG46" s="28"/>
      <c r="BH46" s="28"/>
      <c r="BI46" s="28">
        <f t="shared" si="215"/>
        <v>0</v>
      </c>
      <c r="BJ46" s="28"/>
      <c r="BK46" s="28">
        <f t="shared" si="216"/>
        <v>0</v>
      </c>
      <c r="BL46" s="28"/>
      <c r="BM46" s="28"/>
      <c r="BN46" s="28">
        <f t="shared" si="218"/>
        <v>0</v>
      </c>
      <c r="BO46" s="28"/>
      <c r="BP46" s="28">
        <f t="shared" si="219"/>
        <v>0</v>
      </c>
      <c r="BQ46" s="28"/>
      <c r="BR46" s="28"/>
      <c r="BS46" s="28">
        <f t="shared" si="231"/>
        <v>0</v>
      </c>
      <c r="BT46" s="28"/>
      <c r="BU46" s="28">
        <f t="shared" si="232"/>
        <v>0</v>
      </c>
      <c r="BV46" s="28"/>
      <c r="BW46" s="28"/>
      <c r="BX46" s="28">
        <f t="shared" si="233"/>
        <v>0</v>
      </c>
      <c r="BY46" s="28"/>
      <c r="BZ46" s="28">
        <f t="shared" si="234"/>
        <v>0</v>
      </c>
    </row>
    <row r="47" spans="2:78" ht="22.5" customHeight="1">
      <c r="B47" s="84"/>
      <c r="C47" s="7" t="s">
        <v>36</v>
      </c>
      <c r="D47" s="28"/>
      <c r="E47" s="28"/>
      <c r="F47" s="28">
        <f t="shared" si="185"/>
        <v>0</v>
      </c>
      <c r="G47" s="28"/>
      <c r="H47" s="28">
        <f t="shared" si="186"/>
        <v>0</v>
      </c>
      <c r="I47" s="28"/>
      <c r="J47" s="28"/>
      <c r="K47" s="28">
        <f t="shared" si="188"/>
        <v>0</v>
      </c>
      <c r="L47" s="28"/>
      <c r="M47" s="28">
        <f t="shared" si="189"/>
        <v>0</v>
      </c>
      <c r="N47" s="28"/>
      <c r="O47" s="28"/>
      <c r="P47" s="28">
        <f t="shared" si="191"/>
        <v>0</v>
      </c>
      <c r="Q47" s="28"/>
      <c r="R47" s="28">
        <f t="shared" si="192"/>
        <v>0</v>
      </c>
      <c r="S47" s="28"/>
      <c r="T47" s="28"/>
      <c r="U47" s="28">
        <f t="shared" si="194"/>
        <v>0</v>
      </c>
      <c r="V47" s="28"/>
      <c r="W47" s="28">
        <f t="shared" si="195"/>
        <v>0</v>
      </c>
      <c r="X47" s="28"/>
      <c r="Y47" s="28"/>
      <c r="Z47" s="28">
        <f t="shared" si="197"/>
        <v>0</v>
      </c>
      <c r="AA47" s="28"/>
      <c r="AB47" s="28">
        <f t="shared" si="198"/>
        <v>0</v>
      </c>
      <c r="AC47" s="28"/>
      <c r="AD47" s="28"/>
      <c r="AE47" s="28">
        <f t="shared" si="200"/>
        <v>0</v>
      </c>
      <c r="AF47" s="28"/>
      <c r="AG47" s="28">
        <f t="shared" si="201"/>
        <v>0</v>
      </c>
      <c r="AH47" s="28"/>
      <c r="AI47" s="28"/>
      <c r="AJ47" s="28">
        <f t="shared" si="229"/>
        <v>0</v>
      </c>
      <c r="AK47" s="28"/>
      <c r="AL47" s="28">
        <f t="shared" si="230"/>
        <v>0</v>
      </c>
      <c r="AM47" s="28"/>
      <c r="AN47" s="28"/>
      <c r="AO47" s="28">
        <f t="shared" si="204"/>
        <v>0</v>
      </c>
      <c r="AP47" s="28"/>
      <c r="AQ47" s="28">
        <f t="shared" si="205"/>
        <v>0</v>
      </c>
      <c r="AR47" s="28"/>
      <c r="AS47" s="28"/>
      <c r="AT47" s="28">
        <f t="shared" si="207"/>
        <v>0</v>
      </c>
      <c r="AU47" s="28"/>
      <c r="AV47" s="28">
        <f t="shared" si="223"/>
        <v>0</v>
      </c>
      <c r="AW47" s="28"/>
      <c r="AX47" s="28"/>
      <c r="AY47" s="28">
        <f t="shared" si="209"/>
        <v>0</v>
      </c>
      <c r="AZ47" s="28"/>
      <c r="BA47" s="28">
        <f t="shared" si="210"/>
        <v>0</v>
      </c>
      <c r="BB47" s="28"/>
      <c r="BC47" s="28"/>
      <c r="BD47" s="28">
        <f t="shared" si="212"/>
        <v>0</v>
      </c>
      <c r="BE47" s="28"/>
      <c r="BF47" s="28">
        <f t="shared" si="213"/>
        <v>0</v>
      </c>
      <c r="BG47" s="28"/>
      <c r="BH47" s="28"/>
      <c r="BI47" s="28">
        <f t="shared" si="215"/>
        <v>0</v>
      </c>
      <c r="BJ47" s="28"/>
      <c r="BK47" s="28">
        <f t="shared" si="216"/>
        <v>0</v>
      </c>
      <c r="BL47" s="28"/>
      <c r="BM47" s="28"/>
      <c r="BN47" s="28">
        <f t="shared" si="218"/>
        <v>0</v>
      </c>
      <c r="BO47" s="28"/>
      <c r="BP47" s="28">
        <f t="shared" si="219"/>
        <v>0</v>
      </c>
      <c r="BQ47" s="28"/>
      <c r="BR47" s="28"/>
      <c r="BS47" s="28">
        <f t="shared" si="231"/>
        <v>0</v>
      </c>
      <c r="BT47" s="28"/>
      <c r="BU47" s="28">
        <f t="shared" si="232"/>
        <v>0</v>
      </c>
      <c r="BV47" s="28"/>
      <c r="BW47" s="28"/>
      <c r="BX47" s="28">
        <f t="shared" si="233"/>
        <v>0</v>
      </c>
      <c r="BY47" s="28"/>
      <c r="BZ47" s="28">
        <f t="shared" si="234"/>
        <v>0</v>
      </c>
    </row>
    <row r="48" spans="2:78" ht="22.5" customHeight="1">
      <c r="B48" s="84"/>
      <c r="C48" s="8"/>
      <c r="D48" s="28"/>
      <c r="E48" s="28"/>
      <c r="F48" s="28">
        <f t="shared" si="185"/>
        <v>0</v>
      </c>
      <c r="G48" s="28"/>
      <c r="H48" s="28">
        <f t="shared" si="186"/>
        <v>0</v>
      </c>
      <c r="I48" s="28"/>
      <c r="J48" s="28"/>
      <c r="K48" s="28">
        <f t="shared" si="188"/>
        <v>0</v>
      </c>
      <c r="L48" s="28"/>
      <c r="M48" s="28">
        <f t="shared" si="189"/>
        <v>0</v>
      </c>
      <c r="N48" s="28"/>
      <c r="O48" s="28"/>
      <c r="P48" s="28">
        <f t="shared" si="191"/>
        <v>0</v>
      </c>
      <c r="Q48" s="28"/>
      <c r="R48" s="28">
        <f t="shared" si="192"/>
        <v>0</v>
      </c>
      <c r="S48" s="28"/>
      <c r="T48" s="28"/>
      <c r="U48" s="28">
        <f t="shared" si="194"/>
        <v>0</v>
      </c>
      <c r="V48" s="28"/>
      <c r="W48" s="28">
        <f t="shared" si="195"/>
        <v>0</v>
      </c>
      <c r="X48" s="28"/>
      <c r="Y48" s="28"/>
      <c r="Z48" s="28">
        <f t="shared" si="197"/>
        <v>0</v>
      </c>
      <c r="AA48" s="28"/>
      <c r="AB48" s="28">
        <f t="shared" si="198"/>
        <v>0</v>
      </c>
      <c r="AC48" s="28"/>
      <c r="AD48" s="28"/>
      <c r="AE48" s="28">
        <f t="shared" si="200"/>
        <v>0</v>
      </c>
      <c r="AF48" s="28"/>
      <c r="AG48" s="28">
        <f t="shared" si="201"/>
        <v>0</v>
      </c>
      <c r="AH48" s="28"/>
      <c r="AI48" s="28"/>
      <c r="AJ48" s="28">
        <f t="shared" si="229"/>
        <v>0</v>
      </c>
      <c r="AK48" s="28"/>
      <c r="AL48" s="28">
        <f t="shared" si="230"/>
        <v>0</v>
      </c>
      <c r="AM48" s="28"/>
      <c r="AN48" s="28"/>
      <c r="AO48" s="28">
        <f t="shared" si="204"/>
        <v>0</v>
      </c>
      <c r="AP48" s="28"/>
      <c r="AQ48" s="28">
        <f t="shared" si="205"/>
        <v>0</v>
      </c>
      <c r="AR48" s="28"/>
      <c r="AS48" s="28"/>
      <c r="AT48" s="28">
        <f t="shared" si="207"/>
        <v>0</v>
      </c>
      <c r="AU48" s="28"/>
      <c r="AV48" s="28">
        <f t="shared" si="223"/>
        <v>0</v>
      </c>
      <c r="AW48" s="28"/>
      <c r="AX48" s="28"/>
      <c r="AY48" s="28">
        <f t="shared" si="209"/>
        <v>0</v>
      </c>
      <c r="AZ48" s="28"/>
      <c r="BA48" s="28">
        <f t="shared" si="210"/>
        <v>0</v>
      </c>
      <c r="BB48" s="28"/>
      <c r="BC48" s="28"/>
      <c r="BD48" s="28">
        <f t="shared" si="212"/>
        <v>0</v>
      </c>
      <c r="BE48" s="28"/>
      <c r="BF48" s="28">
        <f t="shared" si="213"/>
        <v>0</v>
      </c>
      <c r="BG48" s="28"/>
      <c r="BH48" s="28"/>
      <c r="BI48" s="28">
        <f t="shared" si="215"/>
        <v>0</v>
      </c>
      <c r="BJ48" s="28"/>
      <c r="BK48" s="28">
        <f t="shared" si="216"/>
        <v>0</v>
      </c>
      <c r="BL48" s="28"/>
      <c r="BM48" s="28"/>
      <c r="BN48" s="28">
        <f t="shared" si="218"/>
        <v>0</v>
      </c>
      <c r="BO48" s="28"/>
      <c r="BP48" s="28">
        <f t="shared" si="219"/>
        <v>0</v>
      </c>
      <c r="BQ48" s="28"/>
      <c r="BR48" s="28"/>
      <c r="BS48" s="28">
        <f t="shared" si="231"/>
        <v>0</v>
      </c>
      <c r="BT48" s="28"/>
      <c r="BU48" s="28">
        <f t="shared" si="232"/>
        <v>0</v>
      </c>
      <c r="BV48" s="28"/>
      <c r="BW48" s="28"/>
      <c r="BX48" s="28">
        <f t="shared" si="233"/>
        <v>0</v>
      </c>
      <c r="BY48" s="28"/>
      <c r="BZ48" s="28">
        <f t="shared" si="234"/>
        <v>0</v>
      </c>
    </row>
    <row r="49" spans="2:78" ht="22.5" customHeight="1">
      <c r="B49" s="85"/>
      <c r="C49" s="8"/>
      <c r="D49" s="28"/>
      <c r="E49" s="28"/>
      <c r="F49" s="28">
        <f t="shared" si="185"/>
        <v>0</v>
      </c>
      <c r="G49" s="28"/>
      <c r="H49" s="28">
        <f t="shared" si="186"/>
        <v>0</v>
      </c>
      <c r="I49" s="28"/>
      <c r="J49" s="28"/>
      <c r="K49" s="28">
        <f t="shared" si="188"/>
        <v>0</v>
      </c>
      <c r="L49" s="28"/>
      <c r="M49" s="28">
        <f t="shared" si="189"/>
        <v>0</v>
      </c>
      <c r="N49" s="28"/>
      <c r="O49" s="28"/>
      <c r="P49" s="28">
        <f t="shared" si="191"/>
        <v>0</v>
      </c>
      <c r="Q49" s="28"/>
      <c r="R49" s="28">
        <f t="shared" si="192"/>
        <v>0</v>
      </c>
      <c r="S49" s="28"/>
      <c r="T49" s="28"/>
      <c r="U49" s="28">
        <f t="shared" si="194"/>
        <v>0</v>
      </c>
      <c r="V49" s="28"/>
      <c r="W49" s="28">
        <f t="shared" si="195"/>
        <v>0</v>
      </c>
      <c r="X49" s="28"/>
      <c r="Y49" s="28"/>
      <c r="Z49" s="28">
        <f t="shared" si="197"/>
        <v>0</v>
      </c>
      <c r="AA49" s="28"/>
      <c r="AB49" s="28">
        <f t="shared" si="198"/>
        <v>0</v>
      </c>
      <c r="AC49" s="28"/>
      <c r="AD49" s="28"/>
      <c r="AE49" s="28">
        <f t="shared" si="200"/>
        <v>0</v>
      </c>
      <c r="AF49" s="28"/>
      <c r="AG49" s="28">
        <f t="shared" si="201"/>
        <v>0</v>
      </c>
      <c r="AH49" s="28"/>
      <c r="AI49" s="28"/>
      <c r="AJ49" s="28">
        <f t="shared" si="229"/>
        <v>0</v>
      </c>
      <c r="AK49" s="28"/>
      <c r="AL49" s="28">
        <f t="shared" si="230"/>
        <v>0</v>
      </c>
      <c r="AM49" s="28"/>
      <c r="AN49" s="28"/>
      <c r="AO49" s="28">
        <f t="shared" si="204"/>
        <v>0</v>
      </c>
      <c r="AP49" s="28"/>
      <c r="AQ49" s="28">
        <f t="shared" si="205"/>
        <v>0</v>
      </c>
      <c r="AR49" s="28"/>
      <c r="AS49" s="28"/>
      <c r="AT49" s="28">
        <f t="shared" si="207"/>
        <v>0</v>
      </c>
      <c r="AU49" s="28"/>
      <c r="AV49" s="28">
        <f t="shared" si="223"/>
        <v>0</v>
      </c>
      <c r="AW49" s="28"/>
      <c r="AX49" s="28"/>
      <c r="AY49" s="28">
        <f t="shared" si="209"/>
        <v>0</v>
      </c>
      <c r="AZ49" s="28"/>
      <c r="BA49" s="28">
        <f t="shared" si="210"/>
        <v>0</v>
      </c>
      <c r="BB49" s="28"/>
      <c r="BC49" s="28"/>
      <c r="BD49" s="28">
        <f t="shared" si="212"/>
        <v>0</v>
      </c>
      <c r="BE49" s="28"/>
      <c r="BF49" s="28">
        <f t="shared" si="213"/>
        <v>0</v>
      </c>
      <c r="BG49" s="28"/>
      <c r="BH49" s="28"/>
      <c r="BI49" s="28">
        <f t="shared" si="215"/>
        <v>0</v>
      </c>
      <c r="BJ49" s="28"/>
      <c r="BK49" s="28">
        <f t="shared" si="216"/>
        <v>0</v>
      </c>
      <c r="BL49" s="28"/>
      <c r="BM49" s="28"/>
      <c r="BN49" s="28">
        <f t="shared" si="218"/>
        <v>0</v>
      </c>
      <c r="BO49" s="28"/>
      <c r="BP49" s="28">
        <f t="shared" si="219"/>
        <v>0</v>
      </c>
      <c r="BQ49" s="28"/>
      <c r="BR49" s="28"/>
      <c r="BS49" s="28">
        <f t="shared" si="231"/>
        <v>0</v>
      </c>
      <c r="BT49" s="28"/>
      <c r="BU49" s="28">
        <f t="shared" si="232"/>
        <v>0</v>
      </c>
      <c r="BV49" s="28"/>
      <c r="BW49" s="28"/>
      <c r="BX49" s="28">
        <f t="shared" si="233"/>
        <v>0</v>
      </c>
      <c r="BY49" s="28"/>
      <c r="BZ49" s="28">
        <f t="shared" si="234"/>
        <v>0</v>
      </c>
    </row>
    <row r="51" spans="2:78">
      <c r="G51" s="33"/>
      <c r="L51" s="33"/>
      <c r="Q51" s="33"/>
      <c r="V51" s="33"/>
      <c r="AA51" s="33"/>
      <c r="AF51" s="33"/>
      <c r="AP51" s="33"/>
      <c r="AU51" s="33"/>
      <c r="AZ51" s="33"/>
      <c r="BE51" s="33"/>
      <c r="BJ51" s="33"/>
      <c r="BO51" s="33"/>
    </row>
    <row r="52" spans="2:78">
      <c r="G52" s="33"/>
      <c r="L52" s="33"/>
      <c r="Q52" s="33"/>
      <c r="V52" s="33"/>
      <c r="AA52" s="33"/>
      <c r="AF52" s="33"/>
      <c r="AP52" s="33"/>
      <c r="AU52" s="33"/>
      <c r="AZ52" s="33"/>
      <c r="BE52" s="33"/>
      <c r="BJ52" s="33"/>
      <c r="BO52" s="33"/>
    </row>
    <row r="53" spans="2:78">
      <c r="G53" s="33"/>
      <c r="L53" s="33"/>
      <c r="Q53" s="33"/>
      <c r="V53" s="33"/>
      <c r="AA53" s="33"/>
      <c r="AF53" s="33"/>
      <c r="AP53" s="33"/>
      <c r="AU53" s="33"/>
      <c r="AZ53" s="33"/>
      <c r="BE53" s="33"/>
      <c r="BJ53" s="33"/>
      <c r="BO53" s="33"/>
    </row>
  </sheetData>
  <mergeCells count="25">
    <mergeCell ref="B41:B49"/>
    <mergeCell ref="B27:B31"/>
    <mergeCell ref="B32:B36"/>
    <mergeCell ref="B37:C37"/>
    <mergeCell ref="B38:C38"/>
    <mergeCell ref="B39:C39"/>
    <mergeCell ref="B40:C40"/>
    <mergeCell ref="BL5:BP5"/>
    <mergeCell ref="BQ5:BU5"/>
    <mergeCell ref="BV5:BZ5"/>
    <mergeCell ref="B7:B15"/>
    <mergeCell ref="B16:B25"/>
    <mergeCell ref="BB5:BF5"/>
    <mergeCell ref="BG5:BK5"/>
    <mergeCell ref="B26:C26"/>
    <mergeCell ref="AH5:AL5"/>
    <mergeCell ref="AM5:AQ5"/>
    <mergeCell ref="AR5:AV5"/>
    <mergeCell ref="AW5:BA5"/>
    <mergeCell ref="D5:H5"/>
    <mergeCell ref="I5:M5"/>
    <mergeCell ref="N5:R5"/>
    <mergeCell ref="S5:W5"/>
    <mergeCell ref="X5:AB5"/>
    <mergeCell ref="AC5:AG5"/>
  </mergeCells>
  <phoneticPr fontId="2"/>
  <conditionalFormatting sqref="G51:G53">
    <cfRule type="cellIs" dxfId="14" priority="15" operator="equal">
      <formula>"×"</formula>
    </cfRule>
  </conditionalFormatting>
  <conditionalFormatting sqref="L51:L53">
    <cfRule type="cellIs" dxfId="13" priority="14" operator="equal">
      <formula>"×"</formula>
    </cfRule>
  </conditionalFormatting>
  <conditionalFormatting sqref="Q51:Q53">
    <cfRule type="cellIs" dxfId="12" priority="13" operator="equal">
      <formula>"×"</formula>
    </cfRule>
  </conditionalFormatting>
  <conditionalFormatting sqref="V51:V53">
    <cfRule type="cellIs" dxfId="11" priority="12" operator="equal">
      <formula>"×"</formula>
    </cfRule>
  </conditionalFormatting>
  <conditionalFormatting sqref="AA51:AA53">
    <cfRule type="cellIs" dxfId="10" priority="11" operator="equal">
      <formula>"×"</formula>
    </cfRule>
  </conditionalFormatting>
  <conditionalFormatting sqref="AF51:AF53">
    <cfRule type="cellIs" dxfId="9" priority="10" operator="equal">
      <formula>"×"</formula>
    </cfRule>
  </conditionalFormatting>
  <conditionalFormatting sqref="AK51:AK53">
    <cfRule type="cellIs" dxfId="8" priority="9" operator="equal">
      <formula>"×"</formula>
    </cfRule>
  </conditionalFormatting>
  <conditionalFormatting sqref="AP51:AP53">
    <cfRule type="cellIs" dxfId="7" priority="8" operator="equal">
      <formula>"×"</formula>
    </cfRule>
  </conditionalFormatting>
  <conditionalFormatting sqref="AU51:AU53">
    <cfRule type="cellIs" dxfId="6" priority="7" operator="equal">
      <formula>"×"</formula>
    </cfRule>
  </conditionalFormatting>
  <conditionalFormatting sqref="AZ51:AZ53">
    <cfRule type="cellIs" dxfId="5" priority="6" operator="equal">
      <formula>"×"</formula>
    </cfRule>
  </conditionalFormatting>
  <conditionalFormatting sqref="BE51:BE53">
    <cfRule type="cellIs" dxfId="4" priority="5" operator="equal">
      <formula>"×"</formula>
    </cfRule>
  </conditionalFormatting>
  <conditionalFormatting sqref="BJ51:BJ53">
    <cfRule type="cellIs" dxfId="3" priority="4" operator="equal">
      <formula>"×"</formula>
    </cfRule>
  </conditionalFormatting>
  <conditionalFormatting sqref="BO51:BO53">
    <cfRule type="cellIs" dxfId="2" priority="3" operator="equal">
      <formula>"×"</formula>
    </cfRule>
  </conditionalFormatting>
  <conditionalFormatting sqref="BT51:BT53">
    <cfRule type="cellIs" dxfId="1" priority="2" operator="equal">
      <formula>"×"</formula>
    </cfRule>
  </conditionalFormatting>
  <conditionalFormatting sqref="BY51:BY53">
    <cfRule type="cellIs" dxfId="0" priority="1" operator="equal">
      <formula>"×"</formula>
    </cfRule>
  </conditionalFormatting>
  <dataValidations disablePrompts="1" count="2">
    <dataValidation type="list" allowBlank="1" showInputMessage="1" showErrorMessage="1" sqref="F6">
      <formula1>"計画前年差,実績前年差"</formula1>
    </dataValidation>
    <dataValidation type="list" allowBlank="1" showInputMessage="1" showErrorMessage="1" sqref="C32:C35 C28:C3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サマリー</vt:lpstr>
      <vt:lpstr>資金計画書</vt:lpstr>
      <vt:lpstr>サマリー!Print_Area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2018-12-03T02:23:53Z</cp:lastPrinted>
  <dcterms:created xsi:type="dcterms:W3CDTF">2018-09-18T23:01:30Z</dcterms:created>
  <dcterms:modified xsi:type="dcterms:W3CDTF">2018-12-04T05:53:46Z</dcterms:modified>
</cp:coreProperties>
</file>